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STOCK FUTURE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H9" i="1"/>
  <c r="J9" l="1"/>
  <c r="I10" l="1"/>
  <c r="H10"/>
  <c r="J10" s="1"/>
  <c r="H11"/>
  <c r="J11" s="1"/>
  <c r="I12" l="1"/>
  <c r="H12"/>
  <c r="I13"/>
  <c r="H13"/>
  <c r="J13" l="1"/>
  <c r="J12"/>
  <c r="H14" l="1"/>
  <c r="J14" l="1"/>
  <c r="I15"/>
  <c r="H15"/>
  <c r="I16"/>
  <c r="H16"/>
  <c r="J16" l="1"/>
  <c r="J15"/>
  <c r="I17"/>
  <c r="H17"/>
  <c r="J17" l="1"/>
  <c r="I18" l="1"/>
  <c r="H18"/>
  <c r="I19"/>
  <c r="H19"/>
  <c r="J18" l="1"/>
  <c r="J19"/>
  <c r="I20"/>
  <c r="H20"/>
  <c r="J20" l="1"/>
  <c r="I21"/>
  <c r="H21"/>
  <c r="J21" l="1"/>
  <c r="H22"/>
  <c r="J22" l="1"/>
  <c r="I23"/>
  <c r="H23"/>
  <c r="J23" l="1"/>
  <c r="I24"/>
  <c r="H24"/>
  <c r="J24" l="1"/>
  <c r="I25"/>
  <c r="H25"/>
  <c r="H26"/>
  <c r="J26" s="1"/>
  <c r="J25" l="1"/>
  <c r="I27"/>
  <c r="H27"/>
  <c r="J27" l="1"/>
  <c r="H28"/>
  <c r="I29"/>
  <c r="H29"/>
  <c r="J28" l="1"/>
  <c r="J29"/>
  <c r="I30"/>
  <c r="H30"/>
  <c r="J30" l="1"/>
  <c r="I31"/>
  <c r="H31"/>
  <c r="I32"/>
  <c r="H32"/>
  <c r="I33"/>
  <c r="H33"/>
  <c r="J32" l="1"/>
  <c r="J31"/>
  <c r="J33"/>
  <c r="H34"/>
  <c r="I34"/>
  <c r="H35"/>
  <c r="J35" s="1"/>
  <c r="J34" l="1"/>
  <c r="I36"/>
  <c r="H36"/>
  <c r="H37"/>
  <c r="J37" s="1"/>
  <c r="J36" l="1"/>
  <c r="H38"/>
  <c r="J38" s="1"/>
  <c r="H39" l="1"/>
  <c r="J39" s="1"/>
  <c r="H40"/>
  <c r="J40" s="1"/>
  <c r="H41" l="1"/>
  <c r="J41" s="1"/>
  <c r="H42" l="1"/>
  <c r="J42" s="1"/>
  <c r="H43" l="1"/>
  <c r="J43" s="1"/>
  <c r="I45" l="1"/>
  <c r="H45"/>
  <c r="H44"/>
  <c r="J44" s="1"/>
  <c r="J45" l="1"/>
  <c r="H46"/>
  <c r="J46" s="1"/>
  <c r="H47"/>
  <c r="J47" s="1"/>
  <c r="H48" l="1"/>
  <c r="J48" s="1"/>
  <c r="H49" l="1"/>
  <c r="J49" s="1"/>
  <c r="H50"/>
  <c r="I51"/>
  <c r="H51"/>
  <c r="J50" l="1"/>
  <c r="J51"/>
  <c r="I52"/>
  <c r="H52"/>
  <c r="J52" l="1"/>
  <c r="I53"/>
  <c r="H53"/>
  <c r="I54"/>
  <c r="H54"/>
  <c r="J53" l="1"/>
  <c r="J54"/>
  <c r="I55"/>
  <c r="H55"/>
  <c r="H56"/>
  <c r="J56" s="1"/>
  <c r="J55" l="1"/>
  <c r="I57"/>
  <c r="H57"/>
  <c r="J57" l="1"/>
  <c r="I58"/>
  <c r="H58"/>
  <c r="H59"/>
  <c r="J59" s="1"/>
  <c r="H60"/>
  <c r="J60" s="1"/>
  <c r="J58" l="1"/>
  <c r="H62"/>
  <c r="J62" s="1"/>
  <c r="H61"/>
  <c r="J61" s="1"/>
  <c r="I63"/>
  <c r="H63"/>
  <c r="J63" l="1"/>
  <c r="I64"/>
  <c r="H64"/>
  <c r="J64" l="1"/>
  <c r="H65"/>
  <c r="I66"/>
  <c r="H66"/>
  <c r="I67"/>
  <c r="H67"/>
  <c r="J67" l="1"/>
  <c r="J65"/>
  <c r="J66"/>
  <c r="I68"/>
  <c r="H68"/>
  <c r="I69"/>
  <c r="H69"/>
  <c r="J69" l="1"/>
  <c r="J68"/>
  <c r="H70"/>
  <c r="J70" s="1"/>
  <c r="H71"/>
  <c r="J71" s="1"/>
  <c r="H72" l="1"/>
  <c r="J72" s="1"/>
  <c r="H73"/>
  <c r="J73" s="1"/>
  <c r="H74" l="1"/>
  <c r="J74" s="1"/>
  <c r="H75"/>
  <c r="J75" l="1"/>
  <c r="I76"/>
  <c r="H76"/>
  <c r="H77"/>
  <c r="J77" s="1"/>
  <c r="H78"/>
  <c r="J78" s="1"/>
  <c r="H79"/>
  <c r="J76" l="1"/>
  <c r="J79"/>
  <c r="I80"/>
  <c r="H80"/>
  <c r="H81"/>
  <c r="J81" s="1"/>
  <c r="H82"/>
  <c r="J82" s="1"/>
  <c r="H83"/>
  <c r="J83" s="1"/>
  <c r="H84"/>
  <c r="J84" s="1"/>
  <c r="H85"/>
  <c r="H86"/>
  <c r="I86"/>
  <c r="I87"/>
  <c r="H87"/>
  <c r="J80" l="1"/>
  <c r="J86"/>
  <c r="J85"/>
  <c r="J87"/>
  <c r="I88"/>
  <c r="H88"/>
  <c r="H89"/>
  <c r="I89"/>
  <c r="J88" l="1"/>
  <c r="J89"/>
  <c r="I90"/>
  <c r="H90"/>
  <c r="J90" l="1"/>
  <c r="I91"/>
  <c r="H91"/>
  <c r="J91" l="1"/>
  <c r="I92"/>
  <c r="H92"/>
  <c r="J92" l="1"/>
  <c r="I93"/>
  <c r="H93"/>
  <c r="I94"/>
  <c r="H94"/>
  <c r="J94" l="1"/>
  <c r="J93"/>
  <c r="H95"/>
  <c r="J95" s="1"/>
  <c r="H96"/>
  <c r="J96" s="1"/>
  <c r="H100" l="1"/>
  <c r="J100" s="1"/>
  <c r="I97"/>
  <c r="H97"/>
  <c r="J97" l="1"/>
  <c r="H98"/>
  <c r="J98" s="1"/>
  <c r="H99"/>
  <c r="J99" s="1"/>
  <c r="I102" l="1"/>
  <c r="H102"/>
  <c r="H101"/>
  <c r="J101" s="1"/>
  <c r="J102" l="1"/>
  <c r="H103"/>
  <c r="J103" l="1"/>
  <c r="I104"/>
  <c r="H104"/>
  <c r="J104" l="1"/>
  <c r="I105"/>
  <c r="H105"/>
  <c r="I106"/>
  <c r="H106"/>
  <c r="J105" l="1"/>
  <c r="J106"/>
  <c r="I107"/>
  <c r="H107"/>
  <c r="I108"/>
  <c r="H108"/>
  <c r="J108" l="1"/>
  <c r="J107"/>
  <c r="H109"/>
  <c r="H110"/>
  <c r="I111"/>
  <c r="H111"/>
  <c r="H112"/>
  <c r="I113"/>
  <c r="H113"/>
  <c r="J109" l="1"/>
  <c r="J111"/>
  <c r="J110"/>
  <c r="J112"/>
  <c r="J113"/>
  <c r="I114"/>
  <c r="H114"/>
  <c r="H115"/>
  <c r="J114" l="1"/>
  <c r="J115"/>
  <c r="I116"/>
  <c r="H116"/>
  <c r="H117"/>
  <c r="J117" s="1"/>
  <c r="J116" l="1"/>
  <c r="H118"/>
  <c r="J118" s="1"/>
  <c r="I119"/>
  <c r="H119"/>
  <c r="J119" l="1"/>
  <c r="H120"/>
  <c r="J120" s="1"/>
  <c r="I121" l="1"/>
  <c r="H121"/>
  <c r="H122"/>
  <c r="J122" s="1"/>
  <c r="J121" l="1"/>
  <c r="H123"/>
  <c r="J123" s="1"/>
  <c r="H124"/>
  <c r="J124" s="1"/>
  <c r="H125"/>
  <c r="J125" s="1"/>
  <c r="H126" l="1"/>
  <c r="J126" s="1"/>
  <c r="H127"/>
  <c r="J127" s="1"/>
  <c r="H129" l="1"/>
  <c r="I128"/>
  <c r="H128"/>
  <c r="J128" l="1"/>
  <c r="J129"/>
  <c r="I130"/>
  <c r="H130"/>
  <c r="J130" l="1"/>
  <c r="H131"/>
  <c r="J131" l="1"/>
  <c r="H132"/>
  <c r="J132" s="1"/>
  <c r="H133"/>
  <c r="J133" s="1"/>
  <c r="H134"/>
  <c r="J134" s="1"/>
  <c r="H135" l="1"/>
  <c r="J135" s="1"/>
  <c r="I136" l="1"/>
  <c r="H136"/>
  <c r="J136" l="1"/>
  <c r="H137"/>
  <c r="J137" s="1"/>
  <c r="H138"/>
  <c r="J138" l="1"/>
  <c r="I139" l="1"/>
  <c r="H139"/>
  <c r="J139" l="1"/>
  <c r="H140"/>
  <c r="J140" s="1"/>
  <c r="H141" l="1"/>
  <c r="J141" s="1"/>
  <c r="I142"/>
  <c r="H142"/>
  <c r="J142" l="1"/>
  <c r="H143"/>
  <c r="I144"/>
  <c r="H144"/>
  <c r="I145"/>
  <c r="H145"/>
  <c r="J143" l="1"/>
  <c r="J144"/>
  <c r="J145"/>
  <c r="I146"/>
  <c r="H146"/>
  <c r="H147"/>
  <c r="J146" l="1"/>
  <c r="J147"/>
  <c r="I148"/>
  <c r="H148"/>
  <c r="J148" l="1"/>
  <c r="H149"/>
  <c r="J149" s="1"/>
  <c r="H150"/>
  <c r="J150" s="1"/>
  <c r="I153" l="1"/>
  <c r="J153" s="1"/>
  <c r="H156" l="1"/>
  <c r="I154"/>
  <c r="H154"/>
  <c r="I155"/>
  <c r="H155"/>
  <c r="I156"/>
  <c r="I157"/>
  <c r="H157"/>
  <c r="J155" l="1"/>
  <c r="J156"/>
  <c r="J154"/>
  <c r="J157"/>
  <c r="I158"/>
  <c r="H158"/>
  <c r="J158" l="1"/>
  <c r="H159"/>
  <c r="I160"/>
  <c r="H160"/>
  <c r="H161"/>
  <c r="J161" s="1"/>
  <c r="H162"/>
  <c r="I163"/>
  <c r="H163"/>
  <c r="J160" l="1"/>
  <c r="J159"/>
  <c r="J163"/>
  <c r="J162"/>
  <c r="H164"/>
  <c r="J164" s="1"/>
  <c r="H165" l="1"/>
  <c r="J165" s="1"/>
  <c r="H166"/>
  <c r="I167"/>
  <c r="H167"/>
  <c r="H168"/>
  <c r="I169"/>
  <c r="H169"/>
  <c r="J167" l="1"/>
  <c r="J166"/>
  <c r="J168"/>
  <c r="J169"/>
  <c r="I170"/>
  <c r="H170"/>
  <c r="J170" l="1"/>
  <c r="H171"/>
  <c r="I172"/>
  <c r="H172"/>
  <c r="H173"/>
  <c r="J173" s="1"/>
  <c r="J172" l="1"/>
  <c r="J171"/>
  <c r="I174"/>
  <c r="H174"/>
  <c r="J174" l="1"/>
  <c r="H175"/>
  <c r="I176"/>
  <c r="H176"/>
  <c r="H177"/>
  <c r="J177" s="1"/>
  <c r="J176" l="1"/>
  <c r="J175"/>
  <c r="H178"/>
  <c r="J178" s="1"/>
  <c r="H179"/>
  <c r="J179" s="1"/>
  <c r="H180" l="1"/>
  <c r="I181"/>
  <c r="H181"/>
  <c r="J180" l="1"/>
  <c r="J181"/>
  <c r="I182"/>
  <c r="H182"/>
  <c r="I196"/>
  <c r="H196"/>
  <c r="J182" l="1"/>
  <c r="J196"/>
  <c r="I183"/>
  <c r="H183"/>
  <c r="J183" l="1"/>
  <c r="H184"/>
  <c r="J184" l="1"/>
  <c r="I185" l="1"/>
  <c r="H185"/>
  <c r="I186"/>
  <c r="H186"/>
  <c r="J185" l="1"/>
  <c r="J186"/>
  <c r="H187"/>
  <c r="J187" l="1"/>
  <c r="I188"/>
  <c r="H188"/>
  <c r="H189"/>
  <c r="I190"/>
  <c r="H190"/>
  <c r="I191"/>
  <c r="H191"/>
  <c r="H192"/>
  <c r="J192" s="1"/>
  <c r="H193"/>
  <c r="J188" l="1"/>
  <c r="J191"/>
  <c r="J189"/>
  <c r="J190"/>
  <c r="J193"/>
  <c r="I194" l="1"/>
  <c r="H194"/>
  <c r="J194" l="1"/>
  <c r="H195"/>
  <c r="I197"/>
  <c r="H197"/>
  <c r="J195" l="1"/>
  <c r="J197"/>
  <c r="H198"/>
  <c r="J198" l="1"/>
  <c r="I199"/>
  <c r="H199"/>
  <c r="J199" l="1"/>
  <c r="H200"/>
  <c r="I200"/>
  <c r="J200" l="1"/>
  <c r="I201"/>
  <c r="H201"/>
  <c r="I202"/>
  <c r="H202"/>
  <c r="J201" l="1"/>
  <c r="J202"/>
  <c r="I203" l="1"/>
  <c r="H203"/>
  <c r="J203" l="1"/>
  <c r="I204" l="1"/>
  <c r="H204"/>
  <c r="H205"/>
  <c r="J205" s="1"/>
  <c r="J204" l="1"/>
  <c r="I206"/>
  <c r="H206"/>
  <c r="I207"/>
  <c r="H207"/>
  <c r="J206" l="1"/>
  <c r="J207"/>
  <c r="H208" l="1"/>
  <c r="J208" s="1"/>
  <c r="H209"/>
  <c r="J209" l="1"/>
  <c r="I210" l="1"/>
  <c r="H210"/>
  <c r="J210" l="1"/>
  <c r="I211" l="1"/>
  <c r="H211"/>
  <c r="J211" l="1"/>
  <c r="H212"/>
  <c r="J212" s="1"/>
  <c r="I214"/>
  <c r="H214"/>
  <c r="H213"/>
  <c r="J213" s="1"/>
  <c r="J214" l="1"/>
  <c r="H215"/>
  <c r="I216"/>
  <c r="H216"/>
  <c r="I217"/>
  <c r="H217"/>
  <c r="I218"/>
  <c r="H218"/>
  <c r="H219"/>
  <c r="I220"/>
  <c r="H220"/>
  <c r="J218" l="1"/>
  <c r="J217"/>
  <c r="J215"/>
  <c r="J216"/>
  <c r="J219"/>
  <c r="J220"/>
  <c r="I221"/>
  <c r="H221"/>
  <c r="I222"/>
  <c r="H222"/>
  <c r="J221" l="1"/>
  <c r="J222"/>
  <c r="I223" l="1"/>
  <c r="H223"/>
  <c r="H224"/>
  <c r="J224" s="1"/>
  <c r="I225"/>
  <c r="H225"/>
  <c r="J223" l="1"/>
  <c r="J225"/>
  <c r="I226" l="1"/>
  <c r="H226"/>
  <c r="I227"/>
  <c r="H227"/>
  <c r="I228"/>
  <c r="H228"/>
  <c r="I229"/>
  <c r="H229"/>
  <c r="I230"/>
  <c r="H230"/>
  <c r="J226" l="1"/>
  <c r="J230"/>
  <c r="J227"/>
  <c r="J228"/>
  <c r="J229"/>
  <c r="H231" l="1"/>
  <c r="J231" s="1"/>
  <c r="I232"/>
  <c r="H232"/>
  <c r="J232" l="1"/>
  <c r="I233" l="1"/>
  <c r="H233"/>
  <c r="J233" l="1"/>
  <c r="H234"/>
  <c r="J234" s="1"/>
  <c r="H235"/>
  <c r="J235" s="1"/>
  <c r="H236"/>
  <c r="J236" s="1"/>
  <c r="H237" l="1"/>
  <c r="J237" l="1"/>
  <c r="I238"/>
  <c r="H238"/>
  <c r="J238" l="1"/>
  <c r="H239"/>
  <c r="J239" s="1"/>
  <c r="H240" l="1"/>
  <c r="J240" s="1"/>
  <c r="H241"/>
  <c r="I242"/>
  <c r="H242"/>
  <c r="H243"/>
  <c r="I243"/>
  <c r="J243" l="1"/>
  <c r="J242"/>
  <c r="J241"/>
  <c r="I244" l="1"/>
  <c r="H244"/>
  <c r="I245"/>
  <c r="H245"/>
  <c r="H246"/>
  <c r="J245" l="1"/>
  <c r="J244"/>
  <c r="J246"/>
  <c r="I247" l="1"/>
  <c r="H247"/>
  <c r="J247" l="1"/>
  <c r="I248"/>
  <c r="H248"/>
  <c r="J248" l="1"/>
  <c r="I249"/>
  <c r="H249"/>
  <c r="H250"/>
  <c r="I251"/>
  <c r="H251"/>
  <c r="J249" l="1"/>
  <c r="J251"/>
  <c r="J250"/>
  <c r="H252" l="1"/>
  <c r="J252" s="1"/>
  <c r="I253"/>
  <c r="H253"/>
  <c r="J253" l="1"/>
  <c r="H254"/>
  <c r="J254" s="1"/>
  <c r="H255"/>
  <c r="I256"/>
  <c r="H256"/>
  <c r="I257"/>
  <c r="H257"/>
  <c r="J257" l="1"/>
  <c r="J255"/>
  <c r="J256"/>
  <c r="I258" l="1"/>
  <c r="H258"/>
  <c r="H259"/>
  <c r="J259" s="1"/>
  <c r="J258" l="1"/>
  <c r="H260"/>
  <c r="J260" l="1"/>
  <c r="I261"/>
  <c r="H261"/>
  <c r="H262"/>
  <c r="J262" s="1"/>
  <c r="J261" l="1"/>
  <c r="H263"/>
  <c r="J263" s="1"/>
  <c r="H264"/>
  <c r="I326"/>
  <c r="H326"/>
  <c r="I325"/>
  <c r="H325"/>
  <c r="H324"/>
  <c r="J324" s="1"/>
  <c r="H323"/>
  <c r="J323" s="1"/>
  <c r="H322"/>
  <c r="J322" s="1"/>
  <c r="H321"/>
  <c r="J321" s="1"/>
  <c r="H320"/>
  <c r="J320" s="1"/>
  <c r="I319"/>
  <c r="H319"/>
  <c r="H318"/>
  <c r="J318" s="1"/>
  <c r="H317"/>
  <c r="J317" s="1"/>
  <c r="H316"/>
  <c r="J316" s="1"/>
  <c r="I315"/>
  <c r="H315"/>
  <c r="H314"/>
  <c r="J314" s="1"/>
  <c r="H313"/>
  <c r="J313" s="1"/>
  <c r="H312"/>
  <c r="J312" s="1"/>
  <c r="I311"/>
  <c r="H311"/>
  <c r="I310"/>
  <c r="H310"/>
  <c r="I309"/>
  <c r="H309"/>
  <c r="H308"/>
  <c r="J308" s="1"/>
  <c r="H307"/>
  <c r="J307" s="1"/>
  <c r="I306"/>
  <c r="H306"/>
  <c r="I305"/>
  <c r="H305"/>
  <c r="H304"/>
  <c r="J304" s="1"/>
  <c r="H303"/>
  <c r="J303" s="1"/>
  <c r="I302"/>
  <c r="H302"/>
  <c r="I301"/>
  <c r="H301"/>
  <c r="H300"/>
  <c r="J300" s="1"/>
  <c r="H299"/>
  <c r="J299" s="1"/>
  <c r="H298"/>
  <c r="J298" s="1"/>
  <c r="H297"/>
  <c r="J297" s="1"/>
  <c r="H296"/>
  <c r="J296" s="1"/>
  <c r="H295"/>
  <c r="J295" s="1"/>
  <c r="H294"/>
  <c r="J294" s="1"/>
  <c r="I293"/>
  <c r="H293"/>
  <c r="H292"/>
  <c r="J292" s="1"/>
  <c r="I291"/>
  <c r="H291"/>
  <c r="H290"/>
  <c r="J290" s="1"/>
  <c r="I289"/>
  <c r="H289"/>
  <c r="I288"/>
  <c r="H288"/>
  <c r="J289" l="1"/>
  <c r="J315"/>
  <c r="J325"/>
  <c r="J288"/>
  <c r="J293"/>
  <c r="J326"/>
  <c r="J301"/>
  <c r="J305"/>
  <c r="J306"/>
  <c r="J309"/>
  <c r="J310"/>
  <c r="J311"/>
  <c r="J264"/>
  <c r="J302"/>
  <c r="J319"/>
  <c r="J291"/>
  <c r="I265" l="1"/>
  <c r="H265"/>
  <c r="H266"/>
  <c r="I267"/>
  <c r="H267"/>
  <c r="J265" l="1"/>
  <c r="J267"/>
  <c r="J266"/>
  <c r="I388"/>
  <c r="H388"/>
  <c r="H387"/>
  <c r="J387" s="1"/>
  <c r="H386"/>
  <c r="J386" s="1"/>
  <c r="I385"/>
  <c r="H385"/>
  <c r="H384"/>
  <c r="J384" s="1"/>
  <c r="H383"/>
  <c r="J383" s="1"/>
  <c r="I382"/>
  <c r="H382"/>
  <c r="H381"/>
  <c r="J381" s="1"/>
  <c r="H380"/>
  <c r="J380" s="1"/>
  <c r="I379"/>
  <c r="H379"/>
  <c r="H378"/>
  <c r="J378" s="1"/>
  <c r="H377"/>
  <c r="J377" s="1"/>
  <c r="H376"/>
  <c r="J376" s="1"/>
  <c r="H375"/>
  <c r="J375" s="1"/>
  <c r="H374"/>
  <c r="J374" s="1"/>
  <c r="H373"/>
  <c r="J373" s="1"/>
  <c r="I372"/>
  <c r="H372"/>
  <c r="I371"/>
  <c r="H371"/>
  <c r="H370"/>
  <c r="J370" s="1"/>
  <c r="I369"/>
  <c r="H369"/>
  <c r="I368"/>
  <c r="H368"/>
  <c r="I367"/>
  <c r="H367"/>
  <c r="H366"/>
  <c r="J366" s="1"/>
  <c r="H365"/>
  <c r="J365" s="1"/>
  <c r="H364"/>
  <c r="J364" s="1"/>
  <c r="H363"/>
  <c r="J363" s="1"/>
  <c r="I362"/>
  <c r="H362"/>
  <c r="I361"/>
  <c r="H361"/>
  <c r="H360"/>
  <c r="J360" s="1"/>
  <c r="I359"/>
  <c r="H359"/>
  <c r="H358"/>
  <c r="J358" s="1"/>
  <c r="H357"/>
  <c r="J357" s="1"/>
  <c r="H356"/>
  <c r="J356" s="1"/>
  <c r="H355"/>
  <c r="J355" s="1"/>
  <c r="I354"/>
  <c r="H354"/>
  <c r="H353"/>
  <c r="J353" s="1"/>
  <c r="H352"/>
  <c r="J352" s="1"/>
  <c r="H351"/>
  <c r="J351" s="1"/>
  <c r="H350"/>
  <c r="J350" s="1"/>
  <c r="I349"/>
  <c r="H349"/>
  <c r="I348"/>
  <c r="H348"/>
  <c r="H347"/>
  <c r="J347" s="1"/>
  <c r="H346"/>
  <c r="J346" s="1"/>
  <c r="H345"/>
  <c r="J345" s="1"/>
  <c r="I344"/>
  <c r="H344"/>
  <c r="I343"/>
  <c r="H343"/>
  <c r="I342"/>
  <c r="H342"/>
  <c r="I341"/>
  <c r="H341"/>
  <c r="I340"/>
  <c r="H340"/>
  <c r="H339"/>
  <c r="J339" s="1"/>
  <c r="H338"/>
  <c r="J338" s="1"/>
  <c r="H337"/>
  <c r="J337" s="1"/>
  <c r="H336"/>
  <c r="J336" s="1"/>
  <c r="I335"/>
  <c r="H335"/>
  <c r="H334"/>
  <c r="J334" s="1"/>
  <c r="H333"/>
  <c r="J333" s="1"/>
  <c r="I332"/>
  <c r="H332"/>
  <c r="I331"/>
  <c r="H331"/>
  <c r="I330"/>
  <c r="H330"/>
  <c r="I329"/>
  <c r="H329"/>
  <c r="H328"/>
  <c r="J328" s="1"/>
  <c r="H327"/>
  <c r="J327" s="1"/>
  <c r="J335" l="1"/>
  <c r="J341"/>
  <c r="J343"/>
  <c r="J361"/>
  <c r="J367"/>
  <c r="J369"/>
  <c r="J330"/>
  <c r="J332"/>
  <c r="J329"/>
  <c r="J331"/>
  <c r="J340"/>
  <c r="J342"/>
  <c r="J344"/>
  <c r="J362"/>
  <c r="J368"/>
  <c r="J348"/>
  <c r="J349"/>
  <c r="J354"/>
  <c r="J359"/>
  <c r="J371"/>
  <c r="J372"/>
  <c r="J379"/>
  <c r="J382"/>
  <c r="J385"/>
  <c r="J388"/>
  <c r="I269"/>
  <c r="H269"/>
  <c r="I270"/>
  <c r="H270"/>
  <c r="J269" l="1"/>
  <c r="J270"/>
  <c r="I271"/>
  <c r="H271"/>
  <c r="H272"/>
  <c r="I273"/>
  <c r="H273"/>
  <c r="J273" l="1"/>
  <c r="J271"/>
  <c r="J272"/>
  <c r="I274"/>
  <c r="H274"/>
  <c r="J274" l="1"/>
  <c r="I389"/>
  <c r="H389"/>
  <c r="I393"/>
  <c r="H393"/>
  <c r="H390"/>
  <c r="J390" s="1"/>
  <c r="H391"/>
  <c r="J391" s="1"/>
  <c r="H392"/>
  <c r="J392" s="1"/>
  <c r="H394"/>
  <c r="I395"/>
  <c r="H395"/>
  <c r="H396"/>
  <c r="I397"/>
  <c r="H397"/>
  <c r="I398"/>
  <c r="H398"/>
  <c r="I399"/>
  <c r="H399"/>
  <c r="I400"/>
  <c r="H400"/>
  <c r="I401"/>
  <c r="H401"/>
  <c r="I402"/>
  <c r="H402"/>
  <c r="H403"/>
  <c r="J403" s="1"/>
  <c r="H404"/>
  <c r="I405"/>
  <c r="H405"/>
  <c r="I406"/>
  <c r="H406"/>
  <c r="H407"/>
  <c r="J407" s="1"/>
  <c r="I409"/>
  <c r="H409"/>
  <c r="H408"/>
  <c r="J408" s="1"/>
  <c r="H410"/>
  <c r="J410" s="1"/>
  <c r="H411"/>
  <c r="H412"/>
  <c r="J412" s="1"/>
  <c r="H413"/>
  <c r="I414"/>
  <c r="H414"/>
  <c r="H415"/>
  <c r="J415" s="1"/>
  <c r="I416"/>
  <c r="H416"/>
  <c r="I417"/>
  <c r="H417"/>
  <c r="H418"/>
  <c r="J418" s="1"/>
  <c r="H419"/>
  <c r="J419" s="1"/>
  <c r="H420"/>
  <c r="J420" s="1"/>
  <c r="H421"/>
  <c r="J421" s="1"/>
  <c r="H422"/>
  <c r="J422" s="1"/>
  <c r="H423"/>
  <c r="J423" s="1"/>
  <c r="H424"/>
  <c r="I425"/>
  <c r="H425"/>
  <c r="I426"/>
  <c r="H426"/>
  <c r="H275"/>
  <c r="J416" l="1"/>
  <c r="J397"/>
  <c r="J414"/>
  <c r="J406"/>
  <c r="J409"/>
  <c r="J402"/>
  <c r="J417"/>
  <c r="J395"/>
  <c r="J389"/>
  <c r="J393"/>
  <c r="J394"/>
  <c r="J396"/>
  <c r="J398"/>
  <c r="J399"/>
  <c r="J400"/>
  <c r="J401"/>
  <c r="J404"/>
  <c r="J405"/>
  <c r="J411"/>
  <c r="J413"/>
  <c r="J426"/>
  <c r="J424"/>
  <c r="J425"/>
  <c r="J275"/>
  <c r="I276" l="1"/>
  <c r="H276"/>
  <c r="H277"/>
  <c r="J277" s="1"/>
  <c r="J276" l="1"/>
  <c r="H278"/>
  <c r="J278" s="1"/>
  <c r="H279"/>
  <c r="J279" l="1"/>
  <c r="I280" l="1"/>
  <c r="H280"/>
  <c r="I281"/>
  <c r="H281"/>
  <c r="I284"/>
  <c r="H284"/>
  <c r="I285"/>
  <c r="H285"/>
  <c r="H286"/>
  <c r="J286" s="1"/>
  <c r="H287"/>
  <c r="J287" s="1"/>
  <c r="J285" l="1"/>
  <c r="J281"/>
  <c r="J280"/>
  <c r="J284"/>
  <c r="I612" l="1"/>
  <c r="H612"/>
  <c r="H611"/>
  <c r="J611" s="1"/>
  <c r="H610"/>
  <c r="J610" s="1"/>
  <c r="H609"/>
  <c r="J609" s="1"/>
  <c r="H608"/>
  <c r="J608" s="1"/>
  <c r="I607"/>
  <c r="H607"/>
  <c r="H606"/>
  <c r="J606" s="1"/>
  <c r="H605"/>
  <c r="J605" s="1"/>
  <c r="I604"/>
  <c r="H604"/>
  <c r="H603"/>
  <c r="J603" s="1"/>
  <c r="I602"/>
  <c r="H602"/>
  <c r="H601"/>
  <c r="J601" s="1"/>
  <c r="H600"/>
  <c r="J600" s="1"/>
  <c r="I599"/>
  <c r="H599"/>
  <c r="I598"/>
  <c r="H598"/>
  <c r="H597"/>
  <c r="J597" s="1"/>
  <c r="J596"/>
  <c r="H595"/>
  <c r="J595" s="1"/>
  <c r="H594"/>
  <c r="J594" s="1"/>
  <c r="J604" l="1"/>
  <c r="J598"/>
  <c r="J599"/>
  <c r="J602"/>
  <c r="J612"/>
  <c r="J607"/>
  <c r="I430" l="1"/>
  <c r="H427"/>
  <c r="J427" s="1"/>
  <c r="H428"/>
  <c r="J428" s="1"/>
  <c r="H429"/>
  <c r="H430"/>
  <c r="I431"/>
  <c r="H431"/>
  <c r="I432"/>
  <c r="H432"/>
  <c r="H433"/>
  <c r="J433" s="1"/>
  <c r="H434"/>
  <c r="J434" s="1"/>
  <c r="H435"/>
  <c r="J435" s="1"/>
  <c r="H436"/>
  <c r="I437"/>
  <c r="H437"/>
  <c r="H438"/>
  <c r="J438" s="1"/>
  <c r="I442"/>
  <c r="H442"/>
  <c r="H439"/>
  <c r="I446"/>
  <c r="H446"/>
  <c r="I451"/>
  <c r="H451"/>
  <c r="I458"/>
  <c r="H458"/>
  <c r="I460"/>
  <c r="H460"/>
  <c r="I466"/>
  <c r="H466"/>
  <c r="I496"/>
  <c r="H496"/>
  <c r="I495"/>
  <c r="H495"/>
  <c r="I522"/>
  <c r="H522"/>
  <c r="I532"/>
  <c r="H532"/>
  <c r="I592"/>
  <c r="H592"/>
  <c r="I440"/>
  <c r="H440"/>
  <c r="I441"/>
  <c r="H441"/>
  <c r="I443"/>
  <c r="H443"/>
  <c r="I444"/>
  <c r="H444"/>
  <c r="I445"/>
  <c r="H445"/>
  <c r="I447"/>
  <c r="H447"/>
  <c r="I448"/>
  <c r="H448"/>
  <c r="I449"/>
  <c r="H449"/>
  <c r="I450"/>
  <c r="H450"/>
  <c r="I452"/>
  <c r="H452"/>
  <c r="I453"/>
  <c r="H453"/>
  <c r="I454"/>
  <c r="H454"/>
  <c r="I455"/>
  <c r="H455"/>
  <c r="I456"/>
  <c r="H456"/>
  <c r="I457"/>
  <c r="H457"/>
  <c r="I459"/>
  <c r="H459"/>
  <c r="I461"/>
  <c r="H461"/>
  <c r="I462"/>
  <c r="H462"/>
  <c r="I463"/>
  <c r="H463"/>
  <c r="I464"/>
  <c r="H464"/>
  <c r="I465"/>
  <c r="H465"/>
  <c r="I467"/>
  <c r="H467"/>
  <c r="I468"/>
  <c r="H468"/>
  <c r="I469"/>
  <c r="H469"/>
  <c r="I470"/>
  <c r="H470"/>
  <c r="I471"/>
  <c r="H471"/>
  <c r="I472"/>
  <c r="H472"/>
  <c r="I473"/>
  <c r="H473"/>
  <c r="I474"/>
  <c r="H474"/>
  <c r="I475"/>
  <c r="H475"/>
  <c r="I476"/>
  <c r="H476"/>
  <c r="I477"/>
  <c r="H477"/>
  <c r="I478"/>
  <c r="H478"/>
  <c r="I479"/>
  <c r="H479"/>
  <c r="I480"/>
  <c r="H480"/>
  <c r="I481"/>
  <c r="H481"/>
  <c r="I482"/>
  <c r="H482"/>
  <c r="I483"/>
  <c r="H483"/>
  <c r="I484"/>
  <c r="H484"/>
  <c r="I485"/>
  <c r="H485"/>
  <c r="I486"/>
  <c r="H486"/>
  <c r="I487"/>
  <c r="H487"/>
  <c r="I488"/>
  <c r="H488"/>
  <c r="I491"/>
  <c r="H491"/>
  <c r="I489"/>
  <c r="H489"/>
  <c r="I490"/>
  <c r="H490"/>
  <c r="I492"/>
  <c r="H492"/>
  <c r="I493"/>
  <c r="H493"/>
  <c r="I494"/>
  <c r="H494"/>
  <c r="I497"/>
  <c r="H497"/>
  <c r="I498"/>
  <c r="H498"/>
  <c r="I499"/>
  <c r="H499"/>
  <c r="I500"/>
  <c r="H500"/>
  <c r="I501"/>
  <c r="H501"/>
  <c r="I502"/>
  <c r="H502"/>
  <c r="I503"/>
  <c r="H503"/>
  <c r="I504"/>
  <c r="H504"/>
  <c r="I505"/>
  <c r="H505"/>
  <c r="I506"/>
  <c r="H506"/>
  <c r="I507"/>
  <c r="H507"/>
  <c r="I508"/>
  <c r="H508"/>
  <c r="I511"/>
  <c r="H511"/>
  <c r="I509"/>
  <c r="H509"/>
  <c r="I510"/>
  <c r="H510"/>
  <c r="I512"/>
  <c r="H512"/>
  <c r="I513"/>
  <c r="H513"/>
  <c r="I514"/>
  <c r="H514"/>
  <c r="I515"/>
  <c r="H515"/>
  <c r="I516"/>
  <c r="H516"/>
  <c r="I517"/>
  <c r="H517"/>
  <c r="I518"/>
  <c r="H518"/>
  <c r="I519"/>
  <c r="H519"/>
  <c r="I520"/>
  <c r="H520"/>
  <c r="I521"/>
  <c r="H521"/>
  <c r="I523"/>
  <c r="H523"/>
  <c r="I526"/>
  <c r="H526"/>
  <c r="I527"/>
  <c r="H527"/>
  <c r="I528"/>
  <c r="H528"/>
  <c r="I529"/>
  <c r="H529"/>
  <c r="I530"/>
  <c r="H530"/>
  <c r="I531"/>
  <c r="H531"/>
  <c r="I533"/>
  <c r="H533"/>
  <c r="I534"/>
  <c r="H534"/>
  <c r="I535"/>
  <c r="H535"/>
  <c r="I536"/>
  <c r="H536"/>
  <c r="I524"/>
  <c r="H524"/>
  <c r="I525"/>
  <c r="H525"/>
  <c r="H550"/>
  <c r="I550"/>
  <c r="H551"/>
  <c r="I551"/>
  <c r="I593"/>
  <c r="H593"/>
  <c r="I591"/>
  <c r="H591"/>
  <c r="I590"/>
  <c r="H590"/>
  <c r="I589"/>
  <c r="H589"/>
  <c r="I588"/>
  <c r="H588"/>
  <c r="I587"/>
  <c r="H587"/>
  <c r="I586"/>
  <c r="H586"/>
  <c r="I585"/>
  <c r="H585"/>
  <c r="I584"/>
  <c r="H584"/>
  <c r="I583"/>
  <c r="H583"/>
  <c r="I582"/>
  <c r="H582"/>
  <c r="I581"/>
  <c r="H581"/>
  <c r="I580"/>
  <c r="H580"/>
  <c r="I579"/>
  <c r="H579"/>
  <c r="I578"/>
  <c r="H578"/>
  <c r="I577"/>
  <c r="H577"/>
  <c r="I576"/>
  <c r="H576"/>
  <c r="I575"/>
  <c r="H575"/>
  <c r="I574"/>
  <c r="H574"/>
  <c r="I573"/>
  <c r="H573"/>
  <c r="I572"/>
  <c r="H572"/>
  <c r="I571"/>
  <c r="H571"/>
  <c r="I570"/>
  <c r="H570"/>
  <c r="I569"/>
  <c r="H569"/>
  <c r="I568"/>
  <c r="H568"/>
  <c r="I567"/>
  <c r="H567"/>
  <c r="I566"/>
  <c r="H566"/>
  <c r="I565"/>
  <c r="H565"/>
  <c r="I564"/>
  <c r="H564"/>
  <c r="I563"/>
  <c r="H563"/>
  <c r="I562"/>
  <c r="H562"/>
  <c r="I561"/>
  <c r="H561"/>
  <c r="I560"/>
  <c r="H560"/>
  <c r="I559"/>
  <c r="H559"/>
  <c r="I558"/>
  <c r="H558"/>
  <c r="I557"/>
  <c r="H557"/>
  <c r="I556"/>
  <c r="H556"/>
  <c r="I555"/>
  <c r="H555"/>
  <c r="I554"/>
  <c r="H554"/>
  <c r="I553"/>
  <c r="H553"/>
  <c r="I552"/>
  <c r="H552"/>
  <c r="I549"/>
  <c r="H549"/>
  <c r="I548"/>
  <c r="H548"/>
  <c r="I547"/>
  <c r="H547"/>
  <c r="I546"/>
  <c r="H546"/>
  <c r="I545"/>
  <c r="H545"/>
  <c r="I544"/>
  <c r="H544"/>
  <c r="I543"/>
  <c r="H543"/>
  <c r="I541"/>
  <c r="H541"/>
  <c r="I542"/>
  <c r="H542"/>
  <c r="I540"/>
  <c r="H540"/>
  <c r="I539"/>
  <c r="H539"/>
  <c r="I538"/>
  <c r="H538"/>
  <c r="I537"/>
  <c r="H537"/>
  <c r="J432" l="1"/>
  <c r="J429"/>
  <c r="J430"/>
  <c r="J431"/>
  <c r="J592"/>
  <c r="J522"/>
  <c r="J496"/>
  <c r="J460"/>
  <c r="J451"/>
  <c r="J437"/>
  <c r="J436"/>
  <c r="J442"/>
  <c r="J439"/>
  <c r="J532"/>
  <c r="J495"/>
  <c r="J458"/>
  <c r="J533"/>
  <c r="J530"/>
  <c r="J515"/>
  <c r="J510"/>
  <c r="J507"/>
  <c r="J505"/>
  <c r="J503"/>
  <c r="J501"/>
  <c r="J499"/>
  <c r="J497"/>
  <c r="J491"/>
  <c r="J467"/>
  <c r="J456"/>
  <c r="J455"/>
  <c r="J450"/>
  <c r="J519"/>
  <c r="J517"/>
  <c r="J513"/>
  <c r="J493"/>
  <c r="J490"/>
  <c r="J487"/>
  <c r="J483"/>
  <c r="J479"/>
  <c r="J477"/>
  <c r="J475"/>
  <c r="J473"/>
  <c r="J469"/>
  <c r="J464"/>
  <c r="J462"/>
  <c r="J459"/>
  <c r="J453"/>
  <c r="J445"/>
  <c r="J443"/>
  <c r="J446"/>
  <c r="J466"/>
  <c r="J536"/>
  <c r="J531"/>
  <c r="J527"/>
  <c r="J523"/>
  <c r="J520"/>
  <c r="J516"/>
  <c r="J512"/>
  <c r="J509"/>
  <c r="J508"/>
  <c r="J506"/>
  <c r="J504"/>
  <c r="J502"/>
  <c r="J500"/>
  <c r="J498"/>
  <c r="J494"/>
  <c r="J492"/>
  <c r="J489"/>
  <c r="J488"/>
  <c r="J486"/>
  <c r="J484"/>
  <c r="J482"/>
  <c r="J480"/>
  <c r="J476"/>
  <c r="J474"/>
  <c r="J472"/>
  <c r="J470"/>
  <c r="J468"/>
  <c r="J465"/>
  <c r="J463"/>
  <c r="J461"/>
  <c r="J457"/>
  <c r="J454"/>
  <c r="J452"/>
  <c r="J449"/>
  <c r="J447"/>
  <c r="J444"/>
  <c r="J440"/>
  <c r="J441"/>
  <c r="J448"/>
  <c r="J471"/>
  <c r="J478"/>
  <c r="J481"/>
  <c r="J485"/>
  <c r="J511"/>
  <c r="J514"/>
  <c r="J518"/>
  <c r="J521"/>
  <c r="J526"/>
  <c r="J528"/>
  <c r="J529"/>
  <c r="J534"/>
  <c r="J535"/>
  <c r="J524"/>
  <c r="J525"/>
  <c r="J550"/>
  <c r="J553"/>
  <c r="J551"/>
  <c r="J539"/>
  <c r="J543"/>
  <c r="J547"/>
  <c r="J549"/>
  <c r="J555"/>
  <c r="J556"/>
  <c r="J558"/>
  <c r="J560"/>
  <c r="J562"/>
  <c r="J564"/>
  <c r="J566"/>
  <c r="J569"/>
  <c r="J571"/>
  <c r="J573"/>
  <c r="J575"/>
  <c r="J577"/>
  <c r="J580"/>
  <c r="J582"/>
  <c r="J584"/>
  <c r="J586"/>
  <c r="J588"/>
  <c r="J590"/>
  <c r="J542"/>
  <c r="J545"/>
  <c r="J540"/>
  <c r="J541"/>
  <c r="J544"/>
  <c r="J546"/>
  <c r="J548"/>
  <c r="J552"/>
  <c r="J554"/>
  <c r="J557"/>
  <c r="J559"/>
  <c r="J561"/>
  <c r="J563"/>
  <c r="J565"/>
  <c r="J567"/>
  <c r="J568"/>
  <c r="J570"/>
  <c r="J572"/>
  <c r="J574"/>
  <c r="J593"/>
  <c r="J576"/>
  <c r="J578"/>
  <c r="J579"/>
  <c r="J581"/>
  <c r="J583"/>
  <c r="J585"/>
  <c r="J587"/>
  <c r="J589"/>
  <c r="J591"/>
  <c r="J537"/>
  <c r="J538"/>
  <c r="J613" l="1"/>
</calcChain>
</file>

<file path=xl/sharedStrings.xml><?xml version="1.0" encoding="utf-8"?>
<sst xmlns="http://schemas.openxmlformats.org/spreadsheetml/2006/main" count="1221" uniqueCount="202">
  <si>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</si>
  <si>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</si>
  <si>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</si>
  <si>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</si>
  <si>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</si>
  <si>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</si>
  <si>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</si>
  <si>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</si>
  <si>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</si>
  <si>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</si>
  <si>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</si>
  <si>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</si>
  <si>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</si>
  <si>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</si>
  <si>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</si>
  <si>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</si>
  <si>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</si>
  <si>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</si>
  <si>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</si>
  <si>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</si>
  <si>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</si>
  <si>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</si>
  <si>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</si>
  <si>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</si>
  <si>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</si>
  <si>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</si>
  <si>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</si>
  <si>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</si>
  <si>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</si>
  <si>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</si>
  <si>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</si>
  <si>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</si>
  <si>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</si>
  <si>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</si>
  <si>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</si>
  <si>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</si>
  <si>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</si>
  <si>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</si>
  <si>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</si>
  <si>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</si>
  <si>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</si>
  <si>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</si>
  <si>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</si>
  <si>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</si>
  <si>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</si>
  <si>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</si>
  <si>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</si>
  <si>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</si>
  <si>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</si>
  <si>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</si>
  <si>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</si>
  <si>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</si>
  <si>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</si>
  <si>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</si>
  <si>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</si>
  <si>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</si>
  <si>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</si>
  <si>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</si>
  <si>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</si>
  <si>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</si>
  <si>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</si>
  <si>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</si>
  <si>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</si>
  <si>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</si>
  <si>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</si>
  <si>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</si>
  <si>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</si>
  <si>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</si>
  <si>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</si>
  <si>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</si>
  <si>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</si>
  <si>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</si>
  <si>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</si>
  <si>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</si>
  <si>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</si>
  <si>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</si>
  <si>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</si>
  <si>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</si>
  <si>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</si>
  <si>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</si>
  <si>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</si>
  <si>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</si>
  <si>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</si>
  <si>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</si>
  <si>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</si>
  <si>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</si>
  <si>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</si>
  <si>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</si>
  <si>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</si>
  <si>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</si>
  <si>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</si>
  <si>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</si>
  <si>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</si>
  <si>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</si>
  <si>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</si>
  <si>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</si>
  <si>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</si>
  <si>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</si>
  <si>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</si>
  <si>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</si>
  <si>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</si>
  <si>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</si>
  <si>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</si>
  <si>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</si>
  <si>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</si>
  <si>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</si>
  <si>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</si>
  <si>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</si>
  <si>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</si>
  <si>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</si>
  <si>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</si>
  <si>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</si>
  <si>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</si>
  <si>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</si>
  <si>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</si>
  <si>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</si>
  <si>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STOCK FUTURE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</si>
  <si>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</si>
  <si>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</si>
  <si>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</si>
  <si>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</si>
  <si>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</si>
  <si>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</si>
  <si>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</si>
  <si>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</si>
  <si>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</si>
  <si>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</si>
  <si>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</si>
  <si>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</si>
  <si>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CADILAHEALTH</t>
  </si>
  <si>
    <t>UPL</t>
  </si>
  <si>
    <t>MARICO</t>
  </si>
  <si>
    <t>DABUR</t>
  </si>
  <si>
    <t>AMARAJABAT</t>
  </si>
  <si>
    <t>KAJARIACE</t>
  </si>
  <si>
    <t>AJANTPHARMA</t>
  </si>
  <si>
    <t>LT</t>
  </si>
  <si>
    <t>REPCOHOME</t>
  </si>
  <si>
    <t>BHARATFIN</t>
  </si>
  <si>
    <t>NCC</t>
  </si>
  <si>
    <t>IDBI</t>
  </si>
  <si>
    <t>UNIONBANK</t>
  </si>
  <si>
    <t>SUNTV</t>
  </si>
  <si>
    <t>HCC</t>
  </si>
  <si>
    <t>MFSL</t>
  </si>
  <si>
    <t>LICHSGFIN</t>
  </si>
  <si>
    <t>RELCINFRA</t>
  </si>
  <si>
    <t>KOTAKBANK</t>
  </si>
  <si>
    <t>YESBANK</t>
  </si>
  <si>
    <t>PETRONET</t>
  </si>
  <si>
    <t>NATIONALAL</t>
  </si>
  <si>
    <t>GODREJCP</t>
  </si>
  <si>
    <t>NESTLE</t>
  </si>
  <si>
    <t>MUTHHOT</t>
  </si>
  <si>
    <t>HAVELL</t>
  </si>
  <si>
    <t>SBI</t>
  </si>
  <si>
    <t>DLF</t>
  </si>
  <si>
    <t>TATAMOTORDVR</t>
  </si>
  <si>
    <t>CIPLA</t>
  </si>
  <si>
    <t>CANBNK</t>
  </si>
  <si>
    <t>INFY</t>
  </si>
  <si>
    <t>STAR</t>
  </si>
  <si>
    <t>AUROPHARMA</t>
  </si>
  <si>
    <t>BAJAJFINSERV</t>
  </si>
  <si>
    <t>VGUARD</t>
  </si>
  <si>
    <t>KTKBANK</t>
  </si>
  <si>
    <t>RCOM</t>
  </si>
  <si>
    <t>MANAPPURAM</t>
  </si>
  <si>
    <t>OIL</t>
  </si>
  <si>
    <t>AXISBANK</t>
  </si>
  <si>
    <t>LUPIN</t>
  </si>
  <si>
    <t>MGL</t>
  </si>
  <si>
    <t>UBL</t>
  </si>
  <si>
    <t>IBULHSGFIN</t>
  </si>
  <si>
    <t>INFIBEAM</t>
  </si>
  <si>
    <t>KSCL</t>
  </si>
  <si>
    <t>SIEMENS</t>
  </si>
  <si>
    <t>DRREDDY</t>
  </si>
  <si>
    <t>JINDALSTEEL</t>
  </si>
  <si>
    <t>RELIANCE</t>
  </si>
  <si>
    <t>WOCKPHARMA</t>
  </si>
  <si>
    <t>PIDILITE</t>
  </si>
  <si>
    <t>RBLBANK</t>
  </si>
  <si>
    <t>HINDZINC</t>
  </si>
  <si>
    <t>CEAT</t>
  </si>
  <si>
    <t>ADANIPORT</t>
  </si>
  <si>
    <t>SUNPHARMA</t>
  </si>
  <si>
    <t>INDIACEM</t>
  </si>
  <si>
    <t>IBULHSGFI</t>
  </si>
  <si>
    <t>SRTRANSFI</t>
  </si>
  <si>
    <t>RAMCOCEM</t>
  </si>
  <si>
    <t>SRT</t>
  </si>
  <si>
    <t>JUBLFOOD</t>
  </si>
  <si>
    <t>GRASIM</t>
  </si>
  <si>
    <t>TATACOMM.</t>
  </si>
  <si>
    <t>VOLTAS</t>
  </si>
  <si>
    <t>IBULHSGFIN.</t>
  </si>
  <si>
    <t>INDIANBANK</t>
  </si>
  <si>
    <t>GODREJ</t>
  </si>
  <si>
    <t>TATAMOTORS</t>
  </si>
  <si>
    <t>IGL</t>
  </si>
  <si>
    <t>DIVISLAB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</si>
</sst>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4"/>
  <sheetViews>
    <sheetView tabSelected="1" workbookViewId="0">
      <selection activeCell="A9" sqref="A9"/>
    </sheetView>
  </sheetViews>
  <sheetFormatPr defaultColWidth="16.140625" defaultRowHeight="15"/>
  <cols>
    <col min="1" max="1" width="16" customWidth="1"/>
    <col min="2" max="2" width="23" style="18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.28515625" customWidth="1"/>
    <col min="9" max="9" width="12.140625" customWidth="1"/>
    <col min="10" max="10" width="15" bestFit="1" customWidth="1"/>
  </cols>
  <sheetData>
    <row r="1" spans="1:10" ht="26.25">
      <c r="A1" s="1"/>
      <c r="B1" s="15"/>
      <c r="C1" s="2"/>
      <c r="D1" s="2"/>
      <c r="E1" s="2"/>
      <c r="F1" s="2"/>
      <c r="G1" s="2"/>
      <c r="H1" s="2"/>
      <c r="I1" s="2"/>
      <c r="J1" s="3"/>
    </row>
    <row r="2" spans="1:10">
      <c r="A2" s="4"/>
      <c r="B2" s="16"/>
      <c r="C2" s="5"/>
      <c r="D2" s="19" t="s">
        <v>116</v>
      </c>
      <c r="E2" s="20"/>
      <c r="F2" s="20"/>
      <c r="G2" s="20"/>
      <c r="H2" s="5"/>
      <c r="I2" s="5"/>
      <c r="J2" s="6"/>
    </row>
    <row r="3" spans="1:10">
      <c r="A3" s="4"/>
      <c r="B3" s="16"/>
      <c r="C3" s="5"/>
      <c r="D3" s="20"/>
      <c r="E3" s="20"/>
      <c r="F3" s="20"/>
      <c r="G3" s="20"/>
      <c r="H3" s="5"/>
      <c r="I3" s="5"/>
      <c r="J3" s="6"/>
    </row>
    <row r="4" spans="1:10">
      <c r="A4" s="7"/>
      <c r="B4" s="17"/>
      <c r="C4" s="8"/>
      <c r="D4" s="8"/>
      <c r="E4" s="8"/>
      <c r="F4" s="8"/>
      <c r="G4" s="8"/>
      <c r="H4" s="8"/>
      <c r="I4" s="8"/>
      <c r="J4" s="9"/>
    </row>
    <row r="5" spans="1:10">
      <c r="A5" s="21" t="s">
        <v>0</v>
      </c>
      <c r="B5" s="22" t="s">
        <v>1</v>
      </c>
      <c r="C5" s="22" t="s">
        <v>2</v>
      </c>
      <c r="D5" s="22" t="s">
        <v>3</v>
      </c>
      <c r="E5" s="24" t="s">
        <v>4</v>
      </c>
      <c r="F5" s="24" t="s">
        <v>5</v>
      </c>
      <c r="G5" s="24" t="s">
        <v>6</v>
      </c>
      <c r="H5" s="22" t="s">
        <v>7</v>
      </c>
      <c r="I5" s="22"/>
      <c r="J5" s="24" t="s">
        <v>8</v>
      </c>
    </row>
    <row r="6" spans="1:10">
      <c r="A6" s="21"/>
      <c r="B6" s="23"/>
      <c r="C6" s="22"/>
      <c r="D6" s="22"/>
      <c r="E6" s="24"/>
      <c r="F6" s="24"/>
      <c r="G6" s="24"/>
      <c r="H6" s="22"/>
      <c r="I6" s="22"/>
      <c r="J6" s="24"/>
    </row>
    <row r="7" spans="1:10" ht="15.75">
      <c r="A7" s="21"/>
      <c r="B7" s="23"/>
      <c r="C7" s="22"/>
      <c r="D7" s="22"/>
      <c r="E7" s="24"/>
      <c r="F7" s="24"/>
      <c r="G7" s="24"/>
      <c r="H7" s="10" t="s">
        <v>5</v>
      </c>
      <c r="I7" s="10" t="s">
        <v>6</v>
      </c>
      <c r="J7" s="24"/>
    </row>
    <row r="8" spans="1:10" ht="15.75">
      <c r="A8" s="11"/>
      <c r="B8" s="12"/>
      <c r="C8" s="12"/>
      <c r="D8" s="12"/>
      <c r="E8" s="13"/>
      <c r="F8" s="13"/>
      <c r="G8" s="13"/>
      <c r="H8" s="13"/>
      <c r="I8" s="13"/>
      <c r="J8" s="14"/>
    </row>
    <row r="9" spans="1:10" ht="15.75">
      <c r="A9" s="11">
        <v>43623</v>
      </c>
      <c r="B9" s="12" t="s">
        <v>154</v>
      </c>
      <c r="C9" s="12">
        <v>1000</v>
      </c>
      <c r="D9" s="12" t="s">
        <v>10</v>
      </c>
      <c r="E9" s="13">
        <v>790</v>
      </c>
      <c r="F9" s="13">
        <v>793.5</v>
      </c>
      <c r="G9" s="13">
        <v>798.2</v>
      </c>
      <c r="H9" s="13">
        <f t="shared" ref="H9" si="0">(IF(D9="SELL",E9-F9,IF(D9="BUY",F9-E9)))*C9</f>
        <v>3500</v>
      </c>
      <c r="I9" s="13">
        <v>0</v>
      </c>
      <c r="J9" s="14">
        <f t="shared" ref="J9" si="1">SUM(H9,I9)</f>
        <v>3500</v>
      </c>
    </row>
    <row r="10" spans="1:10" ht="15.75">
      <c r="A10" s="11">
        <v>43620</v>
      </c>
      <c r="B10" s="12" t="s">
        <v>76</v>
      </c>
      <c r="C10" s="12">
        <v>1250</v>
      </c>
      <c r="D10" s="12" t="s">
        <v>10</v>
      </c>
      <c r="E10" s="13">
        <v>566.65</v>
      </c>
      <c r="F10" s="13">
        <v>568</v>
      </c>
      <c r="G10" s="13">
        <v>571</v>
      </c>
      <c r="H10" s="13">
        <f t="shared" ref="H10" si="2">(IF(D10="SELL",E10-F10,IF(D10="BUY",F10-E10)))*C10</f>
        <v>1687.5000000000284</v>
      </c>
      <c r="I10" s="13">
        <f t="shared" ref="I10" si="3">(IF(D10="SELL",IF(G10="",0,F10-G10),IF(D10="BUY",IF(G10="",0,G10-F10))))*C10</f>
        <v>3750</v>
      </c>
      <c r="J10" s="14">
        <f t="shared" ref="J10" si="4">SUM(H10,I10)</f>
        <v>5437.5000000000282</v>
      </c>
    </row>
    <row r="11" spans="1:10" ht="15.75">
      <c r="A11" s="11">
        <v>43620</v>
      </c>
      <c r="B11" s="12" t="s">
        <v>121</v>
      </c>
      <c r="C11" s="12">
        <v>2000</v>
      </c>
      <c r="D11" s="12" t="s">
        <v>10</v>
      </c>
      <c r="E11" s="13">
        <v>200.35</v>
      </c>
      <c r="F11" s="13">
        <v>199.2</v>
      </c>
      <c r="G11" s="13">
        <v>0</v>
      </c>
      <c r="H11" s="13">
        <f t="shared" ref="H11" si="5">(IF(D11="SELL",E11-F11,IF(D11="BUY",F11-E11)))*C11</f>
        <v>-2300.0000000000114</v>
      </c>
      <c r="I11" s="13">
        <v>0</v>
      </c>
      <c r="J11" s="14">
        <f t="shared" ref="J11" si="6">SUM(H11,I11)</f>
        <v>-2300.0000000000114</v>
      </c>
    </row>
    <row r="12" spans="1:10" ht="15.75">
      <c r="A12" s="11">
        <v>43619</v>
      </c>
      <c r="B12" s="12" t="s">
        <v>37</v>
      </c>
      <c r="C12" s="12">
        <v>900</v>
      </c>
      <c r="D12" s="12" t="s">
        <v>10</v>
      </c>
      <c r="E12" s="13">
        <v>550</v>
      </c>
      <c r="F12" s="13">
        <v>553.5</v>
      </c>
      <c r="G12" s="13">
        <v>556.5</v>
      </c>
      <c r="H12" s="13">
        <f t="shared" ref="H12" si="7">(IF(D12="SELL",E12-F12,IF(D12="BUY",F12-E12)))*C12</f>
        <v>3150</v>
      </c>
      <c r="I12" s="13">
        <f t="shared" ref="I12" si="8">(IF(D12="SELL",IF(G12="",0,F12-G12),IF(D12="BUY",IF(G12="",0,G12-F12))))*C12</f>
        <v>2700</v>
      </c>
      <c r="J12" s="14">
        <f t="shared" ref="J12" si="9">SUM(H12,I12)</f>
        <v>5850</v>
      </c>
    </row>
    <row r="13" spans="1:10" ht="15.75">
      <c r="A13" s="11">
        <v>43619</v>
      </c>
      <c r="B13" s="12" t="s">
        <v>161</v>
      </c>
      <c r="C13" s="12">
        <v>1100</v>
      </c>
      <c r="D13" s="12" t="s">
        <v>10</v>
      </c>
      <c r="E13" s="13">
        <v>433</v>
      </c>
      <c r="F13" s="13">
        <v>435.3</v>
      </c>
      <c r="G13" s="13">
        <v>438.2</v>
      </c>
      <c r="H13" s="13">
        <f t="shared" ref="H13" si="10">(IF(D13="SELL",E13-F13,IF(D13="BUY",F13-E13)))*C13</f>
        <v>2530.0000000000127</v>
      </c>
      <c r="I13" s="13">
        <f t="shared" ref="I13" si="11">(IF(D13="SELL",IF(G13="",0,F13-G13),IF(D13="BUY",IF(G13="",0,G13-F13))))*C13</f>
        <v>3189.999999999975</v>
      </c>
      <c r="J13" s="14">
        <f t="shared" ref="J13" si="12">SUM(H13,I13)</f>
        <v>5719.9999999999873</v>
      </c>
    </row>
    <row r="14" spans="1:10" ht="15.75">
      <c r="A14" s="11">
        <v>43616</v>
      </c>
      <c r="B14" s="12" t="s">
        <v>72</v>
      </c>
      <c r="C14" s="12">
        <v>1400</v>
      </c>
      <c r="D14" s="12" t="s">
        <v>16</v>
      </c>
      <c r="E14" s="13">
        <v>710</v>
      </c>
      <c r="F14" s="13">
        <v>708.3</v>
      </c>
      <c r="G14" s="13">
        <v>705.3</v>
      </c>
      <c r="H14" s="13">
        <f t="shared" ref="H14" si="13">(IF(D14="SELL",E14-F14,IF(D14="BUY",F14-E14)))*C14</f>
        <v>2380.0000000000637</v>
      </c>
      <c r="I14" s="13">
        <v>0</v>
      </c>
      <c r="J14" s="14">
        <f t="shared" ref="J14" si="14">SUM(H14,I14)</f>
        <v>2380.0000000000637</v>
      </c>
    </row>
    <row r="15" spans="1:10" ht="15.75">
      <c r="A15" s="11">
        <v>43615</v>
      </c>
      <c r="B15" s="12" t="s">
        <v>23</v>
      </c>
      <c r="C15" s="12">
        <v>700</v>
      </c>
      <c r="D15" s="12" t="s">
        <v>10</v>
      </c>
      <c r="E15" s="13">
        <v>1003.5</v>
      </c>
      <c r="F15" s="13">
        <v>1008.3</v>
      </c>
      <c r="G15" s="13">
        <v>1011.2</v>
      </c>
      <c r="H15" s="13">
        <f t="shared" ref="H15" si="15">(IF(D15="SELL",E15-F15,IF(D15="BUY",F15-E15)))*C15</f>
        <v>3359.9999999999682</v>
      </c>
      <c r="I15" s="13">
        <f t="shared" ref="I15" si="16">(IF(D15="SELL",IF(G15="",0,F15-G15),IF(D15="BUY",IF(G15="",0,G15-F15))))*C15</f>
        <v>2030.0000000000637</v>
      </c>
      <c r="J15" s="14">
        <f t="shared" ref="J15" si="17">SUM(H15,I15)</f>
        <v>5390.0000000000318</v>
      </c>
    </row>
    <row r="16" spans="1:10" ht="15.75">
      <c r="A16" s="11">
        <v>43615</v>
      </c>
      <c r="B16" s="12" t="s">
        <v>45</v>
      </c>
      <c r="C16" s="12">
        <v>500</v>
      </c>
      <c r="D16" s="12" t="s">
        <v>10</v>
      </c>
      <c r="E16" s="13">
        <v>1503.8</v>
      </c>
      <c r="F16" s="13">
        <v>1506</v>
      </c>
      <c r="G16" s="13">
        <v>1511</v>
      </c>
      <c r="H16" s="13">
        <f t="shared" ref="H16" si="18">(IF(D16="SELL",E16-F16,IF(D16="BUY",F16-E16)))*C16</f>
        <v>1100.0000000000227</v>
      </c>
      <c r="I16" s="13">
        <f t="shared" ref="I16" si="19">(IF(D16="SELL",IF(G16="",0,F16-G16),IF(D16="BUY",IF(G16="",0,G16-F16))))*C16</f>
        <v>2500</v>
      </c>
      <c r="J16" s="14">
        <f t="shared" ref="J16" si="20">SUM(H16,I16)</f>
        <v>3600.0000000000227</v>
      </c>
    </row>
    <row r="17" spans="1:10" ht="15.75">
      <c r="A17" s="11">
        <v>43614</v>
      </c>
      <c r="B17" s="12" t="s">
        <v>175</v>
      </c>
      <c r="C17" s="12">
        <v>1500</v>
      </c>
      <c r="D17" s="12" t="s">
        <v>10</v>
      </c>
      <c r="E17" s="13">
        <v>544.5</v>
      </c>
      <c r="F17" s="13">
        <v>546.5</v>
      </c>
      <c r="G17" s="13">
        <v>548</v>
      </c>
      <c r="H17" s="13">
        <f t="shared" ref="H17" si="21">(IF(D17="SELL",E17-F17,IF(D17="BUY",F17-E17)))*C17</f>
        <v>3000</v>
      </c>
      <c r="I17" s="13">
        <f t="shared" ref="I17" si="22">(IF(D17="SELL",IF(G17="",0,F17-G17),IF(D17="BUY",IF(G17="",0,G17-F17))))*C17</f>
        <v>2250</v>
      </c>
      <c r="J17" s="14">
        <f t="shared" ref="J17" si="23">SUM(H17,I17)</f>
        <v>5250</v>
      </c>
    </row>
    <row r="18" spans="1:10" ht="15.75">
      <c r="A18" s="11">
        <v>43614</v>
      </c>
      <c r="B18" s="12" t="s">
        <v>195</v>
      </c>
      <c r="C18" s="12">
        <v>1000</v>
      </c>
      <c r="D18" s="12" t="s">
        <v>16</v>
      </c>
      <c r="E18" s="13">
        <v>578</v>
      </c>
      <c r="F18" s="13">
        <v>575.5</v>
      </c>
      <c r="G18" s="13">
        <v>572</v>
      </c>
      <c r="H18" s="13">
        <f t="shared" ref="H18" si="24">(IF(D18="SELL",E18-F18,IF(D18="BUY",F18-E18)))*C18</f>
        <v>2500</v>
      </c>
      <c r="I18" s="13">
        <f t="shared" ref="I18" si="25">(IF(D18="SELL",IF(G18="",0,F18-G18),IF(D18="BUY",IF(G18="",0,G18-F18))))*C18</f>
        <v>3500</v>
      </c>
      <c r="J18" s="14">
        <f t="shared" ref="J18" si="26">SUM(H18,I18)</f>
        <v>6000</v>
      </c>
    </row>
    <row r="19" spans="1:10" ht="15.75">
      <c r="A19" s="11">
        <v>43613</v>
      </c>
      <c r="B19" s="12" t="s">
        <v>27</v>
      </c>
      <c r="C19" s="12">
        <v>1500</v>
      </c>
      <c r="D19" s="12" t="s">
        <v>16</v>
      </c>
      <c r="E19" s="13">
        <v>113.8</v>
      </c>
      <c r="F19" s="13">
        <v>111.8</v>
      </c>
      <c r="G19" s="13">
        <v>108.3</v>
      </c>
      <c r="H19" s="13">
        <f t="shared" ref="H19" si="27">(IF(D19="SELL",E19-F19,IF(D19="BUY",F19-E19)))*C19</f>
        <v>3000</v>
      </c>
      <c r="I19" s="13">
        <f t="shared" ref="I19" si="28">(IF(D19="SELL",IF(G19="",0,F19-G19),IF(D19="BUY",IF(G19="",0,G19-F19))))*C19</f>
        <v>5250</v>
      </c>
      <c r="J19" s="14">
        <f t="shared" ref="J19" si="29">SUM(H19,I19)</f>
        <v>8250</v>
      </c>
    </row>
    <row r="20" spans="1:10" ht="15.75">
      <c r="A20" s="11">
        <v>43612</v>
      </c>
      <c r="B20" s="12" t="s">
        <v>201</v>
      </c>
      <c r="C20" s="12">
        <v>400</v>
      </c>
      <c r="D20" s="12" t="s">
        <v>16</v>
      </c>
      <c r="E20" s="13">
        <v>1635</v>
      </c>
      <c r="F20" s="13">
        <v>1626.5</v>
      </c>
      <c r="G20" s="13">
        <v>1613.8</v>
      </c>
      <c r="H20" s="13">
        <f t="shared" ref="H20" si="30">(IF(D20="SELL",E20-F20,IF(D20="BUY",F20-E20)))*C20</f>
        <v>3400</v>
      </c>
      <c r="I20" s="13">
        <f t="shared" ref="I20" si="31">(IF(D20="SELL",IF(G20="",0,F20-G20),IF(D20="BUY",IF(G20="",0,G20-F20))))*C20</f>
        <v>5080.0000000000182</v>
      </c>
      <c r="J20" s="14">
        <f t="shared" ref="J20" si="32">SUM(H20,I20)</f>
        <v>8480.0000000000182</v>
      </c>
    </row>
    <row r="21" spans="1:10" ht="15.75">
      <c r="A21" s="11">
        <v>43609</v>
      </c>
      <c r="B21" s="12" t="s">
        <v>144</v>
      </c>
      <c r="C21" s="12">
        <v>1200</v>
      </c>
      <c r="D21" s="12" t="s">
        <v>10</v>
      </c>
      <c r="E21" s="13">
        <v>430.8</v>
      </c>
      <c r="F21" s="13">
        <v>432.6</v>
      </c>
      <c r="G21" s="13">
        <v>435.3</v>
      </c>
      <c r="H21" s="13">
        <f t="shared" ref="H21" si="33">(IF(D21="SELL",E21-F21,IF(D21="BUY",F21-E21)))*C21</f>
        <v>2160.0000000000136</v>
      </c>
      <c r="I21" s="13">
        <f t="shared" ref="I21" si="34">(IF(D21="SELL",IF(G21="",0,F21-G21),IF(D21="BUY",IF(G21="",0,G21-F21))))*C21</f>
        <v>3239.9999999999864</v>
      </c>
      <c r="J21" s="14">
        <f t="shared" ref="J21" si="35">SUM(H21,I21)</f>
        <v>5400</v>
      </c>
    </row>
    <row r="22" spans="1:10" ht="15.75">
      <c r="A22" s="11">
        <v>43608</v>
      </c>
      <c r="B22" s="12" t="s">
        <v>200</v>
      </c>
      <c r="C22" s="12">
        <v>2750</v>
      </c>
      <c r="D22" s="12" t="s">
        <v>16</v>
      </c>
      <c r="E22" s="13">
        <v>306.95</v>
      </c>
      <c r="F22" s="13">
        <v>305.3</v>
      </c>
      <c r="G22" s="13">
        <v>303.8</v>
      </c>
      <c r="H22" s="13">
        <f t="shared" ref="H22" si="36">(IF(D22="SELL",E22-F22,IF(D22="BUY",F22-E22)))*C22</f>
        <v>4537.4999999999372</v>
      </c>
      <c r="I22" s="13">
        <v>0</v>
      </c>
      <c r="J22" s="14">
        <f t="shared" ref="J22" si="37">SUM(H22,I22)</f>
        <v>4537.4999999999372</v>
      </c>
    </row>
    <row r="23" spans="1:10" ht="15.75">
      <c r="A23" s="11">
        <v>43605</v>
      </c>
      <c r="B23" s="12" t="s">
        <v>76</v>
      </c>
      <c r="C23" s="12">
        <v>1250</v>
      </c>
      <c r="D23" s="12" t="s">
        <v>10</v>
      </c>
      <c r="E23" s="13">
        <v>553</v>
      </c>
      <c r="F23" s="13">
        <v>555.1</v>
      </c>
      <c r="G23" s="13">
        <v>556.5</v>
      </c>
      <c r="H23" s="13">
        <f t="shared" ref="H23" si="38">(IF(D23="SELL",E23-F23,IF(D23="BUY",F23-E23)))*C23</f>
        <v>2625.0000000000282</v>
      </c>
      <c r="I23" s="13">
        <f t="shared" ref="I23" si="39">(IF(D23="SELL",IF(G23="",0,F23-G23),IF(D23="BUY",IF(G23="",0,G23-F23))))*C23</f>
        <v>1749.9999999999716</v>
      </c>
      <c r="J23" s="14">
        <f t="shared" ref="J23" si="40">SUM(H23,I23)</f>
        <v>4375</v>
      </c>
    </row>
    <row r="24" spans="1:10" ht="15.75">
      <c r="A24" s="11">
        <v>43600</v>
      </c>
      <c r="B24" s="12" t="s">
        <v>52</v>
      </c>
      <c r="C24" s="12">
        <v>1300</v>
      </c>
      <c r="D24" s="12" t="s">
        <v>16</v>
      </c>
      <c r="E24" s="13">
        <v>318.2</v>
      </c>
      <c r="F24" s="13">
        <v>315.5</v>
      </c>
      <c r="G24" s="13">
        <v>312.8</v>
      </c>
      <c r="H24" s="13">
        <f t="shared" ref="H24" si="41">(IF(D24="SELL",E24-F24,IF(D24="BUY",F24-E24)))*C24</f>
        <v>3509.9999999999854</v>
      </c>
      <c r="I24" s="13">
        <f t="shared" ref="I24" si="42">(IF(D24="SELL",IF(G24="",0,F24-G24),IF(D24="BUY",IF(G24="",0,G24-F24))))*C24</f>
        <v>3509.9999999999854</v>
      </c>
      <c r="J24" s="14">
        <f t="shared" ref="J24" si="43">SUM(H24,I24)</f>
        <v>7019.9999999999709</v>
      </c>
    </row>
    <row r="25" spans="1:10" ht="15.75">
      <c r="A25" s="11">
        <v>43599</v>
      </c>
      <c r="B25" s="12" t="s">
        <v>128</v>
      </c>
      <c r="C25" s="12">
        <v>1500</v>
      </c>
      <c r="D25" s="12" t="s">
        <v>10</v>
      </c>
      <c r="E25" s="13">
        <v>346.5</v>
      </c>
      <c r="F25" s="13">
        <v>348.2</v>
      </c>
      <c r="G25" s="13">
        <v>350.5</v>
      </c>
      <c r="H25" s="13">
        <f t="shared" ref="H25" si="44">(IF(D25="SELL",E25-F25,IF(D25="BUY",F25-E25)))*C25</f>
        <v>2549.9999999999827</v>
      </c>
      <c r="I25" s="13">
        <f t="shared" ref="I25" si="45">(IF(D25="SELL",IF(G25="",0,F25-G25),IF(D25="BUY",IF(G25="",0,G25-F25))))*C25</f>
        <v>3450.0000000000173</v>
      </c>
      <c r="J25" s="14">
        <f t="shared" ref="J25" si="46">SUM(H25,I25)</f>
        <v>6000</v>
      </c>
    </row>
    <row r="26" spans="1:10" ht="15.75">
      <c r="A26" s="11">
        <v>43599</v>
      </c>
      <c r="B26" s="12" t="s">
        <v>148</v>
      </c>
      <c r="C26" s="12">
        <v>1750</v>
      </c>
      <c r="D26" s="12" t="s">
        <v>10</v>
      </c>
      <c r="E26" s="13">
        <v>158</v>
      </c>
      <c r="F26" s="13">
        <v>155.80000000000001</v>
      </c>
      <c r="G26" s="13">
        <v>0</v>
      </c>
      <c r="H26" s="13">
        <f t="shared" ref="H26" si="47">(IF(D26="SELL",E26-F26,IF(D26="BUY",F26-E26)))*C26</f>
        <v>-3849.99999999998</v>
      </c>
      <c r="I26" s="13">
        <v>0</v>
      </c>
      <c r="J26" s="14">
        <f t="shared" ref="J26" si="48">SUM(H26,I26)</f>
        <v>-3849.99999999998</v>
      </c>
    </row>
    <row r="27" spans="1:10" ht="15.75">
      <c r="A27" s="11">
        <v>43595</v>
      </c>
      <c r="B27" s="12" t="s">
        <v>75</v>
      </c>
      <c r="C27" s="12">
        <v>1500</v>
      </c>
      <c r="D27" s="12" t="s">
        <v>16</v>
      </c>
      <c r="E27" s="13">
        <v>356.8</v>
      </c>
      <c r="F27" s="13">
        <v>355.3</v>
      </c>
      <c r="G27" s="13">
        <v>353.8</v>
      </c>
      <c r="H27" s="13">
        <f t="shared" ref="H27" si="49">(IF(D27="SELL",E27-F27,IF(D27="BUY",F27-E27)))*C27</f>
        <v>2250</v>
      </c>
      <c r="I27" s="13">
        <f t="shared" ref="I27" si="50">(IF(D27="SELL",IF(G27="",0,F27-G27),IF(D27="BUY",IF(G27="",0,G27-F27))))*C27</f>
        <v>2250</v>
      </c>
      <c r="J27" s="14">
        <f t="shared" ref="J27" si="51">SUM(H27,I27)</f>
        <v>4500</v>
      </c>
    </row>
    <row r="28" spans="1:10" ht="15.75">
      <c r="A28" s="11">
        <v>43593</v>
      </c>
      <c r="B28" s="12" t="s">
        <v>178</v>
      </c>
      <c r="C28" s="12">
        <v>2250</v>
      </c>
      <c r="D28" s="12" t="s">
        <v>16</v>
      </c>
      <c r="E28" s="13">
        <v>168.2</v>
      </c>
      <c r="F28" s="13">
        <v>166.8</v>
      </c>
      <c r="G28" s="13">
        <v>165.5</v>
      </c>
      <c r="H28" s="13">
        <f t="shared" ref="H28" si="52">(IF(D28="SELL",E28-F28,IF(D28="BUY",F28-E28)))*C28</f>
        <v>3149.9999999999491</v>
      </c>
      <c r="I28" s="13">
        <v>0</v>
      </c>
      <c r="J28" s="14">
        <f t="shared" ref="J28" si="53">SUM(H28,I28)</f>
        <v>3149.9999999999491</v>
      </c>
    </row>
    <row r="29" spans="1:10" ht="15.75">
      <c r="A29" s="11">
        <v>43593</v>
      </c>
      <c r="B29" s="12" t="s">
        <v>52</v>
      </c>
      <c r="C29" s="12">
        <v>1300</v>
      </c>
      <c r="D29" s="12" t="s">
        <v>16</v>
      </c>
      <c r="E29" s="13">
        <v>353.2</v>
      </c>
      <c r="F29" s="13">
        <v>351</v>
      </c>
      <c r="G29" s="13">
        <v>348.2</v>
      </c>
      <c r="H29" s="13">
        <f t="shared" ref="H29" si="54">(IF(D29="SELL",E29-F29,IF(D29="BUY",F29-E29)))*C29</f>
        <v>2859.9999999999854</v>
      </c>
      <c r="I29" s="13">
        <f t="shared" ref="I29" si="55">(IF(D29="SELL",IF(G29="",0,F29-G29),IF(D29="BUY",IF(G29="",0,G29-F29))))*C29</f>
        <v>3640.0000000000146</v>
      </c>
      <c r="J29" s="14">
        <f t="shared" ref="J29" si="56">SUM(H29,I29)</f>
        <v>6500</v>
      </c>
    </row>
    <row r="30" spans="1:10" ht="15.75">
      <c r="A30" s="11">
        <v>43592</v>
      </c>
      <c r="B30" s="12" t="s">
        <v>23</v>
      </c>
      <c r="C30" s="12">
        <v>700</v>
      </c>
      <c r="D30" s="12" t="s">
        <v>16</v>
      </c>
      <c r="E30" s="13">
        <v>853.85</v>
      </c>
      <c r="F30" s="13">
        <v>850.5</v>
      </c>
      <c r="G30" s="13">
        <v>846</v>
      </c>
      <c r="H30" s="13">
        <f t="shared" ref="H30" si="57">(IF(D30="SELL",E30-F30,IF(D30="BUY",F30-E30)))*C30</f>
        <v>2345.0000000000159</v>
      </c>
      <c r="I30" s="13">
        <f t="shared" ref="I30" si="58">(IF(D30="SELL",IF(G30="",0,F30-G30),IF(D30="BUY",IF(G30="",0,G30-F30))))*C30</f>
        <v>3150</v>
      </c>
      <c r="J30" s="14">
        <f t="shared" ref="J30" si="59">SUM(H30,I30)</f>
        <v>5495.0000000000164</v>
      </c>
    </row>
    <row r="31" spans="1:10" ht="15.75">
      <c r="A31" s="11">
        <v>43226</v>
      </c>
      <c r="B31" s="12" t="s">
        <v>113</v>
      </c>
      <c r="C31" s="12">
        <v>750</v>
      </c>
      <c r="D31" s="12" t="s">
        <v>10</v>
      </c>
      <c r="E31" s="13">
        <v>602</v>
      </c>
      <c r="F31" s="13">
        <v>605.29999999999995</v>
      </c>
      <c r="G31" s="13">
        <v>611</v>
      </c>
      <c r="H31" s="13">
        <f t="shared" ref="H31" si="60">(IF(D31="SELL",E31-F31,IF(D31="BUY",F31-E31)))*C31</f>
        <v>2474.9999999999659</v>
      </c>
      <c r="I31" s="13">
        <f t="shared" ref="I31" si="61">(IF(D31="SELL",IF(G31="",0,F31-G31),IF(D31="BUY",IF(G31="",0,G31-F31))))*C31</f>
        <v>4275.0000000000346</v>
      </c>
      <c r="J31" s="14">
        <f t="shared" ref="J31" si="62">SUM(H31,I31)</f>
        <v>6750</v>
      </c>
    </row>
    <row r="32" spans="1:10" ht="15.75">
      <c r="A32" s="11">
        <v>43591</v>
      </c>
      <c r="B32" s="12" t="s">
        <v>161</v>
      </c>
      <c r="C32" s="12">
        <v>1100</v>
      </c>
      <c r="D32" s="12" t="s">
        <v>16</v>
      </c>
      <c r="E32" s="13">
        <v>475</v>
      </c>
      <c r="F32" s="13">
        <v>472.3</v>
      </c>
      <c r="G32" s="13">
        <v>468.5</v>
      </c>
      <c r="H32" s="13">
        <f t="shared" ref="H32" si="63">(IF(D32="SELL",E32-F32,IF(D32="BUY",F32-E32)))*C32</f>
        <v>2969.9999999999873</v>
      </c>
      <c r="I32" s="13">
        <f t="shared" ref="I32" si="64">(IF(D32="SELL",IF(G32="",0,F32-G32),IF(D32="BUY",IF(G32="",0,G32-F32))))*C32</f>
        <v>4180.0000000000127</v>
      </c>
      <c r="J32" s="14">
        <f t="shared" ref="J32" si="65">SUM(H32,I32)</f>
        <v>7150</v>
      </c>
    </row>
    <row r="33" spans="1:10" ht="15.75">
      <c r="A33" s="11">
        <v>43588</v>
      </c>
      <c r="B33" s="12" t="s">
        <v>199</v>
      </c>
      <c r="C33" s="12">
        <v>2000</v>
      </c>
      <c r="D33" s="12" t="s">
        <v>10</v>
      </c>
      <c r="E33" s="13">
        <v>212.8</v>
      </c>
      <c r="F33" s="13">
        <v>213.8</v>
      </c>
      <c r="G33" s="13">
        <v>214.6</v>
      </c>
      <c r="H33" s="13">
        <f t="shared" ref="H33" si="66">(IF(D33="SELL",E33-F33,IF(D33="BUY",F33-E33)))*C33</f>
        <v>2000</v>
      </c>
      <c r="I33" s="13">
        <f t="shared" ref="I33" si="67">(IF(D33="SELL",IF(G33="",0,F33-G33),IF(D33="BUY",IF(G33="",0,G33-F33))))*C33</f>
        <v>1599.9999999999659</v>
      </c>
      <c r="J33" s="14">
        <f t="shared" ref="J33" si="68">SUM(H33,I33)</f>
        <v>3599.9999999999659</v>
      </c>
    </row>
    <row r="34" spans="1:10" ht="15.75">
      <c r="A34" s="11">
        <v>43587</v>
      </c>
      <c r="B34" s="12" t="s">
        <v>37</v>
      </c>
      <c r="C34" s="12">
        <v>900</v>
      </c>
      <c r="D34" s="12" t="s">
        <v>16</v>
      </c>
      <c r="E34" s="13">
        <v>574</v>
      </c>
      <c r="F34" s="13">
        <v>571.5</v>
      </c>
      <c r="G34" s="13">
        <v>568.20000000000005</v>
      </c>
      <c r="H34" s="13">
        <f t="shared" ref="H34" si="69">(IF(D34="SELL",E34-F34,IF(D34="BUY",F34-E34)))*C34</f>
        <v>2250</v>
      </c>
      <c r="I34" s="13">
        <f t="shared" ref="I34" si="70">(IF(D34="SELL",IF(G34="",0,F34-G34),IF(D34="BUY",IF(G34="",0,G34-F34))))*C34</f>
        <v>2969.9999999999591</v>
      </c>
      <c r="J34" s="14">
        <f t="shared" ref="J34" si="71">SUM(H34,I34)</f>
        <v>5219.9999999999591</v>
      </c>
    </row>
    <row r="35" spans="1:10" ht="15.75">
      <c r="A35" s="11">
        <v>43580</v>
      </c>
      <c r="B35" s="12" t="s">
        <v>76</v>
      </c>
      <c r="C35" s="12">
        <v>1250</v>
      </c>
      <c r="D35" s="12" t="s">
        <v>10</v>
      </c>
      <c r="E35" s="13">
        <v>556</v>
      </c>
      <c r="F35" s="13">
        <v>553.20000000000005</v>
      </c>
      <c r="G35" s="13">
        <v>0</v>
      </c>
      <c r="H35" s="13">
        <f t="shared" ref="H35" si="72">(IF(D35="SELL",E35-F35,IF(D35="BUY",F35-E35)))*C35</f>
        <v>-3499.9999999999432</v>
      </c>
      <c r="I35" s="13">
        <v>0</v>
      </c>
      <c r="J35" s="14">
        <f t="shared" ref="J35" si="73">SUM(H35,I35)</f>
        <v>-3499.9999999999432</v>
      </c>
    </row>
    <row r="36" spans="1:10" ht="15.75">
      <c r="A36" s="11">
        <v>43579</v>
      </c>
      <c r="B36" s="12" t="s">
        <v>52</v>
      </c>
      <c r="C36" s="12">
        <v>1300</v>
      </c>
      <c r="D36" s="12" t="s">
        <v>10</v>
      </c>
      <c r="E36" s="13">
        <v>411.8</v>
      </c>
      <c r="F36" s="13">
        <v>414.2</v>
      </c>
      <c r="G36" s="13">
        <v>416.5</v>
      </c>
      <c r="H36" s="13">
        <f t="shared" ref="H36" si="74">(IF(D36="SELL",E36-F36,IF(D36="BUY",F36-E36)))*C36</f>
        <v>3119.9999999999704</v>
      </c>
      <c r="I36" s="13">
        <f t="shared" ref="I36" si="75">(IF(D36="SELL",IF(G36="",0,F36-G36),IF(D36="BUY",IF(G36="",0,G36-F36))))*C36</f>
        <v>2990.0000000000146</v>
      </c>
      <c r="J36" s="14">
        <f t="shared" ref="J36" si="76">SUM(H36,I36)</f>
        <v>6109.9999999999854</v>
      </c>
    </row>
    <row r="37" spans="1:10" ht="15.75">
      <c r="A37" s="11">
        <v>43579</v>
      </c>
      <c r="B37" s="12" t="s">
        <v>52</v>
      </c>
      <c r="C37" s="12">
        <v>1300</v>
      </c>
      <c r="D37" s="12" t="s">
        <v>16</v>
      </c>
      <c r="E37" s="13">
        <v>406.05</v>
      </c>
      <c r="F37" s="13">
        <v>408.8</v>
      </c>
      <c r="G37" s="13">
        <v>0</v>
      </c>
      <c r="H37" s="13">
        <f t="shared" ref="H37:H42" si="77">(IF(D37="SELL",E37-F37,IF(D37="BUY",F37-E37)))*C37</f>
        <v>-3575</v>
      </c>
      <c r="I37" s="13">
        <v>0</v>
      </c>
      <c r="J37" s="14">
        <f t="shared" ref="J37" si="78">SUM(H37,I37)</f>
        <v>-3575</v>
      </c>
    </row>
    <row r="38" spans="1:10" ht="15.75">
      <c r="A38" s="11">
        <v>43578</v>
      </c>
      <c r="B38" s="12" t="s">
        <v>59</v>
      </c>
      <c r="C38" s="12">
        <v>250</v>
      </c>
      <c r="D38" s="12" t="s">
        <v>10</v>
      </c>
      <c r="E38" s="13">
        <v>3050</v>
      </c>
      <c r="F38" s="13">
        <v>3058.3</v>
      </c>
      <c r="G38" s="13">
        <v>3068.2</v>
      </c>
      <c r="H38" s="13">
        <f t="shared" si="77"/>
        <v>2075.0000000000455</v>
      </c>
      <c r="I38" s="13">
        <v>0</v>
      </c>
      <c r="J38" s="14">
        <f t="shared" ref="J38" si="79">SUM(H38,I38)</f>
        <v>2075.0000000000455</v>
      </c>
    </row>
    <row r="39" spans="1:10" ht="15.75">
      <c r="A39" s="11">
        <v>43578</v>
      </c>
      <c r="B39" s="12" t="s">
        <v>130</v>
      </c>
      <c r="C39" s="12">
        <v>1200</v>
      </c>
      <c r="D39" s="12" t="s">
        <v>10</v>
      </c>
      <c r="E39" s="13">
        <v>942.8</v>
      </c>
      <c r="F39" s="13">
        <v>945.1</v>
      </c>
      <c r="G39" s="13">
        <v>950.3</v>
      </c>
      <c r="H39" s="13">
        <f t="shared" si="77"/>
        <v>2760.0000000000819</v>
      </c>
      <c r="I39" s="13">
        <v>0</v>
      </c>
      <c r="J39" s="14">
        <f t="shared" ref="J39" si="80">SUM(H39,I39)</f>
        <v>2760.0000000000819</v>
      </c>
    </row>
    <row r="40" spans="1:10" ht="15.75">
      <c r="A40" s="11">
        <v>43578</v>
      </c>
      <c r="B40" s="12" t="s">
        <v>27</v>
      </c>
      <c r="C40" s="12">
        <v>1500</v>
      </c>
      <c r="D40" s="12" t="s">
        <v>10</v>
      </c>
      <c r="E40" s="13">
        <v>146.85</v>
      </c>
      <c r="F40" s="13">
        <v>148.19999999999999</v>
      </c>
      <c r="G40" s="13">
        <v>150</v>
      </c>
      <c r="H40" s="13">
        <f t="shared" si="77"/>
        <v>2024.9999999999914</v>
      </c>
      <c r="I40" s="13">
        <v>0</v>
      </c>
      <c r="J40" s="14">
        <f t="shared" ref="J40" si="81">SUM(H40,I40)</f>
        <v>2024.9999999999914</v>
      </c>
    </row>
    <row r="41" spans="1:10" ht="15.75">
      <c r="A41" s="11">
        <v>43577</v>
      </c>
      <c r="B41" s="12" t="s">
        <v>51</v>
      </c>
      <c r="C41" s="12">
        <v>2300</v>
      </c>
      <c r="D41" s="12" t="s">
        <v>16</v>
      </c>
      <c r="E41" s="13">
        <v>176.5</v>
      </c>
      <c r="F41" s="13">
        <v>175.5</v>
      </c>
      <c r="G41" s="13">
        <v>173.5</v>
      </c>
      <c r="H41" s="13">
        <f t="shared" si="77"/>
        <v>2300</v>
      </c>
      <c r="I41" s="13">
        <v>0</v>
      </c>
      <c r="J41" s="14">
        <f t="shared" ref="J41" si="82">SUM(H41,I41)</f>
        <v>2300</v>
      </c>
    </row>
    <row r="42" spans="1:10" ht="15.75">
      <c r="A42" s="11">
        <v>43571</v>
      </c>
      <c r="B42" s="12" t="s">
        <v>52</v>
      </c>
      <c r="C42" s="12">
        <v>1300</v>
      </c>
      <c r="D42" s="12" t="s">
        <v>16</v>
      </c>
      <c r="E42" s="13">
        <v>419</v>
      </c>
      <c r="F42" s="13">
        <v>416.8</v>
      </c>
      <c r="G42" s="13">
        <v>0</v>
      </c>
      <c r="H42" s="13">
        <f t="shared" si="77"/>
        <v>2859.9999999999854</v>
      </c>
      <c r="I42" s="13">
        <v>0</v>
      </c>
      <c r="J42" s="14">
        <f t="shared" ref="J42" si="83">SUM(H42,I42)</f>
        <v>2859.9999999999854</v>
      </c>
    </row>
    <row r="43" spans="1:10" ht="15.75">
      <c r="A43" s="11">
        <v>43570</v>
      </c>
      <c r="B43" s="12" t="s">
        <v>175</v>
      </c>
      <c r="C43" s="12">
        <v>1500</v>
      </c>
      <c r="D43" s="12" t="s">
        <v>10</v>
      </c>
      <c r="E43" s="13">
        <v>498.3</v>
      </c>
      <c r="F43" s="13">
        <v>495.55</v>
      </c>
      <c r="G43" s="13">
        <v>0</v>
      </c>
      <c r="H43" s="13">
        <f t="shared" ref="H43" si="84">(IF(D43="SELL",E43-F43,IF(D43="BUY",F43-E43)))*C43</f>
        <v>-4125</v>
      </c>
      <c r="I43" s="13">
        <v>0</v>
      </c>
      <c r="J43" s="14">
        <f t="shared" ref="J43" si="85">SUM(H43,I43)</f>
        <v>-4125</v>
      </c>
    </row>
    <row r="44" spans="1:10" ht="15.75">
      <c r="A44" s="11">
        <v>43565</v>
      </c>
      <c r="B44" s="12" t="s">
        <v>48</v>
      </c>
      <c r="C44" s="12">
        <v>1100</v>
      </c>
      <c r="D44" s="12" t="s">
        <v>10</v>
      </c>
      <c r="E44" s="13">
        <v>786.55</v>
      </c>
      <c r="F44" s="13">
        <v>788.2</v>
      </c>
      <c r="G44" s="13">
        <v>790.8</v>
      </c>
      <c r="H44" s="13">
        <f t="shared" ref="H44:H45" si="86">(IF(D44="SELL",E44-F44,IF(D44="BUY",F44-E44)))*C44</f>
        <v>1815.0000000001</v>
      </c>
      <c r="I44" s="13">
        <v>0</v>
      </c>
      <c r="J44" s="14">
        <f t="shared" ref="J44:J45" si="87">SUM(H44,I44)</f>
        <v>1815.0000000001</v>
      </c>
    </row>
    <row r="45" spans="1:10" ht="15.75">
      <c r="A45" s="11">
        <v>43565</v>
      </c>
      <c r="B45" s="12" t="s">
        <v>161</v>
      </c>
      <c r="C45" s="12">
        <v>1100</v>
      </c>
      <c r="D45" s="12" t="s">
        <v>10</v>
      </c>
      <c r="E45" s="13">
        <v>503</v>
      </c>
      <c r="F45" s="13">
        <v>505.1</v>
      </c>
      <c r="G45" s="13">
        <v>508.5</v>
      </c>
      <c r="H45" s="13">
        <f t="shared" si="86"/>
        <v>2310.000000000025</v>
      </c>
      <c r="I45" s="13">
        <f t="shared" ref="I45" si="88">(IF(D45="SELL",IF(G45="",0,F45-G45),IF(D45="BUY",IF(G45="",0,G45-F45))))*C45</f>
        <v>3739.999999999975</v>
      </c>
      <c r="J45" s="14">
        <f t="shared" si="87"/>
        <v>6050</v>
      </c>
    </row>
    <row r="46" spans="1:10" ht="15.75">
      <c r="A46" s="11">
        <v>43564</v>
      </c>
      <c r="B46" s="12" t="s">
        <v>191</v>
      </c>
      <c r="C46" s="12">
        <v>600</v>
      </c>
      <c r="D46" s="12" t="s">
        <v>10</v>
      </c>
      <c r="E46" s="13">
        <v>1255</v>
      </c>
      <c r="F46" s="13">
        <v>1258.3</v>
      </c>
      <c r="G46" s="13">
        <v>1263.5</v>
      </c>
      <c r="H46" s="13">
        <f t="shared" ref="H46" si="89">(IF(D46="SELL",E46-F46,IF(D46="BUY",F46-E46)))*C46</f>
        <v>1979.9999999999727</v>
      </c>
      <c r="I46" s="13">
        <v>0</v>
      </c>
      <c r="J46" s="14">
        <f t="shared" ref="J46" si="90">SUM(H46,I46)</f>
        <v>1979.9999999999727</v>
      </c>
    </row>
    <row r="47" spans="1:10" ht="15.75">
      <c r="A47" s="11">
        <v>43563</v>
      </c>
      <c r="B47" s="12" t="s">
        <v>142</v>
      </c>
      <c r="C47" s="12">
        <v>1000</v>
      </c>
      <c r="D47" s="12" t="s">
        <v>10</v>
      </c>
      <c r="E47" s="13">
        <v>646</v>
      </c>
      <c r="F47" s="13">
        <v>647.79999999999995</v>
      </c>
      <c r="G47" s="13">
        <v>650</v>
      </c>
      <c r="H47" s="13">
        <f t="shared" ref="H47" si="91">(IF(D47="SELL",E47-F47,IF(D47="BUY",F47-E47)))*C47</f>
        <v>1799.9999999999545</v>
      </c>
      <c r="I47" s="13">
        <v>0</v>
      </c>
      <c r="J47" s="14">
        <f t="shared" ref="J47" si="92">SUM(H47,I47)</f>
        <v>1799.9999999999545</v>
      </c>
    </row>
    <row r="48" spans="1:10" ht="15.75">
      <c r="A48" s="11">
        <v>43560</v>
      </c>
      <c r="B48" s="12" t="s">
        <v>52</v>
      </c>
      <c r="C48" s="12">
        <v>1300</v>
      </c>
      <c r="D48" s="12" t="s">
        <v>16</v>
      </c>
      <c r="E48" s="13">
        <v>415</v>
      </c>
      <c r="F48" s="13">
        <v>418</v>
      </c>
      <c r="G48" s="13">
        <v>0</v>
      </c>
      <c r="H48" s="13">
        <f>(IF(D48="SELL",E48-F48,IF(D48="BUY",F48-E48)))*C48</f>
        <v>-3900</v>
      </c>
      <c r="I48" s="13">
        <v>0</v>
      </c>
      <c r="J48" s="14">
        <f t="shared" ref="J48" si="93">SUM(H48,I48)</f>
        <v>-3900</v>
      </c>
    </row>
    <row r="49" spans="1:10" ht="15.75">
      <c r="A49" s="11">
        <v>43559</v>
      </c>
      <c r="B49" s="12" t="s">
        <v>145</v>
      </c>
      <c r="C49" s="12">
        <v>1100</v>
      </c>
      <c r="D49" s="12" t="s">
        <v>10</v>
      </c>
      <c r="E49" s="13">
        <v>544</v>
      </c>
      <c r="F49" s="13">
        <v>546</v>
      </c>
      <c r="G49" s="13">
        <v>550.1</v>
      </c>
      <c r="H49" s="13">
        <f t="shared" ref="H49" si="94">(IF(D49="SELL",E49-F49,IF(D49="BUY",F49-E49)))*C49</f>
        <v>2200</v>
      </c>
      <c r="I49" s="13">
        <v>0</v>
      </c>
      <c r="J49" s="14">
        <f t="shared" ref="J49" si="95">SUM(H49,I49)</f>
        <v>2200</v>
      </c>
    </row>
    <row r="50" spans="1:10" ht="15.75">
      <c r="A50" s="11">
        <v>43559</v>
      </c>
      <c r="B50" s="12" t="s">
        <v>133</v>
      </c>
      <c r="C50" s="12">
        <v>700</v>
      </c>
      <c r="D50" s="12" t="s">
        <v>16</v>
      </c>
      <c r="E50" s="13">
        <v>666.85</v>
      </c>
      <c r="F50" s="13">
        <v>663.05</v>
      </c>
      <c r="G50" s="13">
        <v>658.3</v>
      </c>
      <c r="H50" s="13">
        <f t="shared" ref="H50" si="96">(IF(D50="SELL",E50-F50,IF(D50="BUY",F50-E50)))*C50</f>
        <v>2660.0000000000477</v>
      </c>
      <c r="I50" s="13">
        <v>0</v>
      </c>
      <c r="J50" s="14">
        <f t="shared" ref="J50" si="97">SUM(H50,I50)</f>
        <v>2660.0000000000477</v>
      </c>
    </row>
    <row r="51" spans="1:10" ht="15.75">
      <c r="A51" s="11">
        <v>43559</v>
      </c>
      <c r="B51" s="12" t="s">
        <v>18</v>
      </c>
      <c r="C51" s="12">
        <v>1500</v>
      </c>
      <c r="D51" s="12" t="s">
        <v>16</v>
      </c>
      <c r="E51" s="13">
        <v>605</v>
      </c>
      <c r="F51" s="13">
        <v>603</v>
      </c>
      <c r="G51" s="13">
        <v>602</v>
      </c>
      <c r="H51" s="13">
        <f t="shared" ref="H51" si="98">(IF(D51="SELL",E51-F51,IF(D51="BUY",F51-E51)))*C51</f>
        <v>3000</v>
      </c>
      <c r="I51" s="13">
        <f t="shared" ref="I51" si="99">(IF(D51="SELL",IF(G51="",0,F51-G51),IF(D51="BUY",IF(G51="",0,G51-F51))))*C51</f>
        <v>1500</v>
      </c>
      <c r="J51" s="14">
        <f t="shared" ref="J51" si="100">SUM(H51,I51)</f>
        <v>4500</v>
      </c>
    </row>
    <row r="52" spans="1:10" ht="15.75">
      <c r="A52" s="11">
        <v>43557</v>
      </c>
      <c r="B52" s="12" t="s">
        <v>162</v>
      </c>
      <c r="C52" s="12">
        <v>1000</v>
      </c>
      <c r="D52" s="12" t="s">
        <v>16</v>
      </c>
      <c r="E52" s="13">
        <v>792.1</v>
      </c>
      <c r="F52" s="13">
        <v>790</v>
      </c>
      <c r="G52" s="13">
        <v>786.5</v>
      </c>
      <c r="H52" s="13">
        <f t="shared" ref="H52" si="101">(IF(D52="SELL",E52-F52,IF(D52="BUY",F52-E52)))*C52</f>
        <v>2100.0000000000227</v>
      </c>
      <c r="I52" s="13">
        <f t="shared" ref="I52" si="102">(IF(D52="SELL",IF(G52="",0,F52-G52),IF(D52="BUY",IF(G52="",0,G52-F52))))*C52</f>
        <v>3500</v>
      </c>
      <c r="J52" s="14">
        <f t="shared" ref="J52" si="103">SUM(H52,I52)</f>
        <v>5600.0000000000227</v>
      </c>
    </row>
    <row r="53" spans="1:10" ht="15.75">
      <c r="A53" s="11">
        <v>43556</v>
      </c>
      <c r="B53" s="12" t="s">
        <v>52</v>
      </c>
      <c r="C53" s="12">
        <v>1300</v>
      </c>
      <c r="D53" s="12" t="s">
        <v>16</v>
      </c>
      <c r="E53" s="13">
        <v>438.65</v>
      </c>
      <c r="F53" s="13">
        <v>436.5</v>
      </c>
      <c r="G53" s="13">
        <v>433.85</v>
      </c>
      <c r="H53" s="13">
        <f t="shared" ref="H53" si="104">(IF(D53="SELL",E53-F53,IF(D53="BUY",F53-E53)))*C53</f>
        <v>2794.9999999999704</v>
      </c>
      <c r="I53" s="13">
        <f t="shared" ref="I53" si="105">(IF(D53="SELL",IF(G53="",0,F53-G53),IF(D53="BUY",IF(G53="",0,G53-F53))))*C53</f>
        <v>3444.9999999999704</v>
      </c>
      <c r="J53" s="14">
        <f t="shared" ref="J53" si="106">SUM(H53,I53)</f>
        <v>6239.9999999999409</v>
      </c>
    </row>
    <row r="54" spans="1:10" ht="15.75">
      <c r="A54" s="11">
        <v>43556</v>
      </c>
      <c r="B54" s="12" t="s">
        <v>180</v>
      </c>
      <c r="C54" s="12">
        <v>900</v>
      </c>
      <c r="D54" s="12" t="s">
        <v>10</v>
      </c>
      <c r="E54" s="13">
        <v>455</v>
      </c>
      <c r="F54" s="13">
        <v>456.5</v>
      </c>
      <c r="G54" s="13">
        <v>458.65</v>
      </c>
      <c r="H54" s="13">
        <f t="shared" ref="H54" si="107">(IF(D54="SELL",E54-F54,IF(D54="BUY",F54-E54)))*C54</f>
        <v>1350</v>
      </c>
      <c r="I54" s="13">
        <f t="shared" ref="I54" si="108">(IF(D54="SELL",IF(G54="",0,F54-G54),IF(D54="BUY",IF(G54="",0,G54-F54))))*C54</f>
        <v>1934.9999999999795</v>
      </c>
      <c r="J54" s="14">
        <f t="shared" ref="J54" si="109">SUM(H54,I54)</f>
        <v>3284.9999999999795</v>
      </c>
    </row>
    <row r="55" spans="1:10" ht="15.75">
      <c r="A55" s="11">
        <v>43552</v>
      </c>
      <c r="B55" s="12" t="s">
        <v>52</v>
      </c>
      <c r="C55" s="12">
        <v>1300</v>
      </c>
      <c r="D55" s="12" t="s">
        <v>10</v>
      </c>
      <c r="E55" s="13">
        <v>433.65</v>
      </c>
      <c r="F55" s="13">
        <v>436</v>
      </c>
      <c r="G55" s="13">
        <v>439.85</v>
      </c>
      <c r="H55" s="13">
        <f t="shared" ref="H55" si="110">(IF(D55="SELL",E55-F55,IF(D55="BUY",F55-E55)))*C55</f>
        <v>3055.0000000000296</v>
      </c>
      <c r="I55" s="13">
        <f t="shared" ref="I55" si="111">(IF(D55="SELL",IF(G55="",0,F55-G55),IF(D55="BUY",IF(G55="",0,G55-F55))))*C55</f>
        <v>5005.0000000000291</v>
      </c>
      <c r="J55" s="14">
        <f t="shared" ref="J55" si="112">SUM(H55,I55)</f>
        <v>8060.0000000000582</v>
      </c>
    </row>
    <row r="56" spans="1:10" ht="15.75">
      <c r="A56" s="11">
        <v>43552</v>
      </c>
      <c r="B56" s="12" t="s">
        <v>175</v>
      </c>
      <c r="C56" s="12">
        <v>1500</v>
      </c>
      <c r="D56" s="12" t="s">
        <v>10</v>
      </c>
      <c r="E56" s="13">
        <v>460</v>
      </c>
      <c r="F56" s="13">
        <v>462</v>
      </c>
      <c r="G56" s="13">
        <v>465</v>
      </c>
      <c r="H56" s="13">
        <f t="shared" ref="H56" si="113">(IF(D56="SELL",E56-F56,IF(D56="BUY",F56-E56)))*C56</f>
        <v>3000</v>
      </c>
      <c r="I56" s="13">
        <v>0</v>
      </c>
      <c r="J56" s="14">
        <f t="shared" ref="J56" si="114">SUM(H56,I56)</f>
        <v>3000</v>
      </c>
    </row>
    <row r="57" spans="1:10" ht="15.75">
      <c r="A57" s="11">
        <v>43550</v>
      </c>
      <c r="B57" s="12" t="s">
        <v>60</v>
      </c>
      <c r="C57" s="12">
        <v>600</v>
      </c>
      <c r="D57" s="12" t="s">
        <v>10</v>
      </c>
      <c r="E57" s="13">
        <v>948.2</v>
      </c>
      <c r="F57" s="13">
        <v>951.55</v>
      </c>
      <c r="G57" s="13">
        <v>956</v>
      </c>
      <c r="H57" s="13">
        <f t="shared" ref="H57" si="115">(IF(D57="SELL",E57-F57,IF(D57="BUY",F57-E57)))*C57</f>
        <v>2009.9999999999454</v>
      </c>
      <c r="I57" s="13">
        <f t="shared" ref="I57" si="116">(IF(D57="SELL",IF(G57="",0,F57-G57),IF(D57="BUY",IF(G57="",0,G57-F57))))*C57</f>
        <v>2670.0000000000273</v>
      </c>
      <c r="J57" s="14">
        <f t="shared" ref="J57" si="117">SUM(H57,I57)</f>
        <v>4679.9999999999727</v>
      </c>
    </row>
    <row r="58" spans="1:10" ht="15.75">
      <c r="A58" s="11">
        <v>43546</v>
      </c>
      <c r="B58" s="12" t="s">
        <v>72</v>
      </c>
      <c r="C58" s="12">
        <v>1400</v>
      </c>
      <c r="D58" s="12" t="s">
        <v>10</v>
      </c>
      <c r="E58" s="13">
        <v>635</v>
      </c>
      <c r="F58" s="13">
        <v>636.85</v>
      </c>
      <c r="G58" s="13">
        <v>639.20000000000005</v>
      </c>
      <c r="H58" s="13">
        <f t="shared" ref="H58" si="118">(IF(D58="SELL",E58-F58,IF(D58="BUY",F58-E58)))*C58</f>
        <v>2590.0000000000318</v>
      </c>
      <c r="I58" s="13">
        <f t="shared" ref="I58" si="119">(IF(D58="SELL",IF(G58="",0,F58-G58),IF(D58="BUY",IF(G58="",0,G58-F58))))*C58</f>
        <v>3290.0000000000318</v>
      </c>
      <c r="J58" s="14">
        <f t="shared" ref="J58" si="120">SUM(H58,I58)</f>
        <v>5880.0000000000637</v>
      </c>
    </row>
    <row r="59" spans="1:10" ht="15.75">
      <c r="A59" s="11">
        <v>43546</v>
      </c>
      <c r="B59" s="12" t="s">
        <v>175</v>
      </c>
      <c r="C59" s="12">
        <v>1500</v>
      </c>
      <c r="D59" s="12" t="s">
        <v>10</v>
      </c>
      <c r="E59" s="13">
        <v>475.5</v>
      </c>
      <c r="F59" s="13">
        <v>473.2</v>
      </c>
      <c r="G59" s="13">
        <v>0</v>
      </c>
      <c r="H59" s="13">
        <f t="shared" ref="H59" si="121">(IF(D59="SELL",E59-F59,IF(D59="BUY",F59-E59)))*C59</f>
        <v>-3450.0000000000173</v>
      </c>
      <c r="I59" s="13">
        <v>0</v>
      </c>
      <c r="J59" s="14">
        <f t="shared" ref="J59" si="122">SUM(H59,I59)</f>
        <v>-3450.0000000000173</v>
      </c>
    </row>
    <row r="60" spans="1:10" ht="15.75">
      <c r="A60" s="11">
        <v>43546</v>
      </c>
      <c r="B60" s="12" t="s">
        <v>182</v>
      </c>
      <c r="C60" s="12">
        <v>1200</v>
      </c>
      <c r="D60" s="12" t="s">
        <v>10</v>
      </c>
      <c r="E60" s="13">
        <v>655.8</v>
      </c>
      <c r="F60" s="13">
        <v>658.2</v>
      </c>
      <c r="G60" s="13">
        <v>662</v>
      </c>
      <c r="H60" s="13">
        <f t="shared" ref="H60" si="123">(IF(D60="SELL",E60-F60,IF(D60="BUY",F60-E60)))*C60</f>
        <v>2880.0000000001091</v>
      </c>
      <c r="I60" s="13">
        <v>0</v>
      </c>
      <c r="J60" s="14">
        <f t="shared" ref="J60" si="124">SUM(H60,I60)</f>
        <v>2880.0000000001091</v>
      </c>
    </row>
    <row r="61" spans="1:10" ht="15.75">
      <c r="A61" s="11">
        <v>43544</v>
      </c>
      <c r="B61" s="12" t="s">
        <v>198</v>
      </c>
      <c r="C61" s="12">
        <v>1500</v>
      </c>
      <c r="D61" s="12" t="s">
        <v>10</v>
      </c>
      <c r="E61" s="13">
        <v>546.5</v>
      </c>
      <c r="F61" s="13">
        <v>544</v>
      </c>
      <c r="G61" s="13">
        <v>1069.55</v>
      </c>
      <c r="H61" s="13">
        <f t="shared" ref="H61:H62" si="125">(IF(D61="SELL",E61-F61,IF(D61="BUY",F61-E61)))*C61</f>
        <v>-3750</v>
      </c>
      <c r="I61" s="13">
        <v>0</v>
      </c>
      <c r="J61" s="14">
        <f t="shared" ref="J61:J62" si="126">SUM(H61,I61)</f>
        <v>-3750</v>
      </c>
    </row>
    <row r="62" spans="1:10" ht="15.75">
      <c r="A62" s="11">
        <v>43544</v>
      </c>
      <c r="B62" s="12" t="s">
        <v>172</v>
      </c>
      <c r="C62" s="12">
        <v>700</v>
      </c>
      <c r="D62" s="12" t="s">
        <v>10</v>
      </c>
      <c r="E62" s="13">
        <v>1396.55</v>
      </c>
      <c r="F62" s="13">
        <v>1392</v>
      </c>
      <c r="G62" s="13">
        <v>1069.55</v>
      </c>
      <c r="H62" s="13">
        <f t="shared" si="125"/>
        <v>-3184.9999999999682</v>
      </c>
      <c r="I62" s="13">
        <v>0</v>
      </c>
      <c r="J62" s="14">
        <f t="shared" si="126"/>
        <v>-3184.9999999999682</v>
      </c>
    </row>
    <row r="63" spans="1:10" ht="15.75">
      <c r="A63" s="11">
        <v>43544</v>
      </c>
      <c r="B63" s="12" t="s">
        <v>176</v>
      </c>
      <c r="C63" s="12">
        <v>550</v>
      </c>
      <c r="D63" s="12" t="s">
        <v>10</v>
      </c>
      <c r="E63" s="13">
        <v>1062.3</v>
      </c>
      <c r="F63" s="13">
        <v>1066.5</v>
      </c>
      <c r="G63" s="13">
        <v>1069.55</v>
      </c>
      <c r="H63" s="13">
        <f t="shared" ref="H63" si="127">(IF(D63="SELL",E63-F63,IF(D63="BUY",F63-E63)))*C63</f>
        <v>2310.000000000025</v>
      </c>
      <c r="I63" s="13">
        <f t="shared" ref="I63" si="128">(IF(D63="SELL",IF(G63="",0,F63-G63),IF(D63="BUY",IF(G63="",0,G63-F63))))*C63</f>
        <v>1677.499999999975</v>
      </c>
      <c r="J63" s="14">
        <f t="shared" ref="J63" si="129">SUM(H63,I63)</f>
        <v>3987.5</v>
      </c>
    </row>
    <row r="64" spans="1:10" ht="15.75">
      <c r="A64" s="11">
        <v>43543</v>
      </c>
      <c r="B64" s="12" t="s">
        <v>175</v>
      </c>
      <c r="C64" s="12">
        <v>1500</v>
      </c>
      <c r="D64" s="12" t="s">
        <v>10</v>
      </c>
      <c r="E64" s="13">
        <v>446</v>
      </c>
      <c r="F64" s="13">
        <v>448.2</v>
      </c>
      <c r="G64" s="13">
        <v>451</v>
      </c>
      <c r="H64" s="13">
        <f t="shared" ref="H64" si="130">(IF(D64="SELL",E64-F64,IF(D64="BUY",F64-E64)))*C64</f>
        <v>3299.9999999999827</v>
      </c>
      <c r="I64" s="13">
        <f t="shared" ref="I64" si="131">(IF(D64="SELL",IF(G64="",0,F64-G64),IF(D64="BUY",IF(G64="",0,G64-F64))))*C64</f>
        <v>4200.0000000000173</v>
      </c>
      <c r="J64" s="14">
        <f t="shared" ref="J64" si="132">SUM(H64,I64)</f>
        <v>7500</v>
      </c>
    </row>
    <row r="65" spans="1:10" ht="15.75">
      <c r="A65" s="11">
        <v>43542</v>
      </c>
      <c r="B65" s="12" t="s">
        <v>192</v>
      </c>
      <c r="C65" s="12">
        <v>500</v>
      </c>
      <c r="D65" s="12" t="s">
        <v>10</v>
      </c>
      <c r="E65" s="13">
        <v>1383.8</v>
      </c>
      <c r="F65" s="13">
        <v>1388.2</v>
      </c>
      <c r="G65" s="13">
        <v>0</v>
      </c>
      <c r="H65" s="13">
        <f t="shared" ref="H65" si="133">(IF(D65="SELL",E65-F65,IF(D65="BUY",F65-E65)))*C65</f>
        <v>2200.0000000000455</v>
      </c>
      <c r="I65" s="13">
        <v>0</v>
      </c>
      <c r="J65" s="14">
        <f t="shared" ref="J65" si="134">SUM(H65,I65)</f>
        <v>2200.0000000000455</v>
      </c>
    </row>
    <row r="66" spans="1:10" ht="15.75">
      <c r="A66" s="11">
        <v>43542</v>
      </c>
      <c r="B66" s="12" t="s">
        <v>171</v>
      </c>
      <c r="C66" s="12">
        <v>600</v>
      </c>
      <c r="D66" s="12" t="s">
        <v>10</v>
      </c>
      <c r="E66" s="13">
        <v>946.85</v>
      </c>
      <c r="F66" s="13">
        <v>950.5</v>
      </c>
      <c r="G66" s="13">
        <v>953.5</v>
      </c>
      <c r="H66" s="13">
        <f t="shared" ref="H66" si="135">(IF(D66="SELL",E66-F66,IF(D66="BUY",F66-E66)))*C66</f>
        <v>2189.9999999999864</v>
      </c>
      <c r="I66" s="13">
        <f t="shared" ref="I66" si="136">(IF(D66="SELL",IF(G66="",0,F66-G66),IF(D66="BUY",IF(G66="",0,G66-F66))))*C66</f>
        <v>1800</v>
      </c>
      <c r="J66" s="14">
        <f t="shared" ref="J66" si="137">SUM(H66,I66)</f>
        <v>3989.9999999999864</v>
      </c>
    </row>
    <row r="67" spans="1:10" ht="15.75">
      <c r="A67" s="11">
        <v>43542</v>
      </c>
      <c r="B67" s="12" t="s">
        <v>144</v>
      </c>
      <c r="C67" s="12">
        <v>1200</v>
      </c>
      <c r="D67" s="12" t="s">
        <v>10</v>
      </c>
      <c r="E67" s="13">
        <v>450.1</v>
      </c>
      <c r="F67" s="13">
        <v>453</v>
      </c>
      <c r="G67" s="13">
        <v>456</v>
      </c>
      <c r="H67" s="13">
        <f t="shared" ref="H67" si="138">(IF(D67="SELL",E67-F67,IF(D67="BUY",F67-E67)))*C67</f>
        <v>3479.9999999999727</v>
      </c>
      <c r="I67" s="13">
        <f t="shared" ref="I67" si="139">(IF(D67="SELL",IF(G67="",0,F67-G67),IF(D67="BUY",IF(G67="",0,G67-F67))))*C67</f>
        <v>3600</v>
      </c>
      <c r="J67" s="14">
        <f t="shared" ref="J67" si="140">SUM(H67,I67)</f>
        <v>7079.9999999999727</v>
      </c>
    </row>
    <row r="68" spans="1:10" ht="15.75">
      <c r="A68" s="11">
        <v>43539</v>
      </c>
      <c r="B68" s="12" t="s">
        <v>147</v>
      </c>
      <c r="C68" s="12">
        <v>800</v>
      </c>
      <c r="D68" s="12" t="s">
        <v>10</v>
      </c>
      <c r="E68" s="13">
        <v>1338.9</v>
      </c>
      <c r="F68" s="13">
        <v>1342.3</v>
      </c>
      <c r="G68" s="13">
        <v>1346</v>
      </c>
      <c r="H68" s="13">
        <f t="shared" ref="H68" si="141">(IF(D68="SELL",E68-F68,IF(D68="BUY",F68-E68)))*C68</f>
        <v>2719.9999999998909</v>
      </c>
      <c r="I68" s="13">
        <f t="shared" ref="I68" si="142">(IF(D68="SELL",IF(G68="",0,F68-G68),IF(D68="BUY",IF(G68="",0,G68-F68))))*C68</f>
        <v>2960.0000000000364</v>
      </c>
      <c r="J68" s="14">
        <f t="shared" ref="J68" si="143">SUM(H68,I68)</f>
        <v>5679.9999999999272</v>
      </c>
    </row>
    <row r="69" spans="1:10" ht="15.75">
      <c r="A69" s="11">
        <v>43539</v>
      </c>
      <c r="B69" s="12" t="s">
        <v>11</v>
      </c>
      <c r="C69" s="12">
        <v>1000</v>
      </c>
      <c r="D69" s="12" t="s">
        <v>10</v>
      </c>
      <c r="E69" s="13">
        <v>496</v>
      </c>
      <c r="F69" s="13">
        <v>498.2</v>
      </c>
      <c r="G69" s="13">
        <v>503</v>
      </c>
      <c r="H69" s="13">
        <f t="shared" ref="H69" si="144">(IF(D69="SELL",E69-F69,IF(D69="BUY",F69-E69)))*C69</f>
        <v>2199.9999999999886</v>
      </c>
      <c r="I69" s="13">
        <f t="shared" ref="I69" si="145">(IF(D69="SELL",IF(G69="",0,F69-G69),IF(D69="BUY",IF(G69="",0,G69-F69))))*C69</f>
        <v>4800.0000000000109</v>
      </c>
      <c r="J69" s="14">
        <f t="shared" ref="J69" si="146">SUM(H69,I69)</f>
        <v>7000</v>
      </c>
    </row>
    <row r="70" spans="1:10" ht="15.75">
      <c r="A70" s="11">
        <v>43538</v>
      </c>
      <c r="B70" s="12" t="s">
        <v>52</v>
      </c>
      <c r="C70" s="12">
        <v>1300</v>
      </c>
      <c r="D70" s="12" t="s">
        <v>10</v>
      </c>
      <c r="E70" s="13">
        <v>455</v>
      </c>
      <c r="F70" s="13">
        <v>458</v>
      </c>
      <c r="G70" s="13">
        <v>460</v>
      </c>
      <c r="H70" s="13">
        <f t="shared" ref="H70" si="147">(IF(D70="SELL",E70-F70,IF(D70="BUY",F70-E70)))*C70</f>
        <v>3900</v>
      </c>
      <c r="I70" s="13">
        <v>0</v>
      </c>
      <c r="J70" s="14">
        <f t="shared" ref="J70" si="148">SUM(H70,I70)</f>
        <v>3900</v>
      </c>
    </row>
    <row r="71" spans="1:10" ht="15.75">
      <c r="A71" s="11">
        <v>43538</v>
      </c>
      <c r="B71" s="12" t="s">
        <v>186</v>
      </c>
      <c r="C71" s="12">
        <v>1100</v>
      </c>
      <c r="D71" s="12" t="s">
        <v>10</v>
      </c>
      <c r="E71" s="13">
        <v>465</v>
      </c>
      <c r="F71" s="13">
        <v>468</v>
      </c>
      <c r="G71" s="13">
        <v>473.2</v>
      </c>
      <c r="H71" s="13">
        <f t="shared" ref="H71" si="149">(IF(D71="SELL",E71-F71,IF(D71="BUY",F71-E71)))*C71</f>
        <v>3300</v>
      </c>
      <c r="I71" s="13">
        <v>0</v>
      </c>
      <c r="J71" s="14">
        <f t="shared" ref="J71" si="150">SUM(H71,I71)</f>
        <v>3300</v>
      </c>
    </row>
    <row r="72" spans="1:10" ht="15.75">
      <c r="A72" s="11">
        <v>43535</v>
      </c>
      <c r="B72" s="12" t="s">
        <v>175</v>
      </c>
      <c r="C72" s="12">
        <v>1500</v>
      </c>
      <c r="D72" s="12" t="s">
        <v>10</v>
      </c>
      <c r="E72" s="13">
        <v>435</v>
      </c>
      <c r="F72" s="13">
        <v>436.5</v>
      </c>
      <c r="G72" s="13">
        <v>438</v>
      </c>
      <c r="H72" s="13">
        <f t="shared" ref="H72" si="151">(IF(D72="SELL",E72-F72,IF(D72="BUY",F72-E72)))*C72</f>
        <v>2250</v>
      </c>
      <c r="I72" s="13">
        <v>0</v>
      </c>
      <c r="J72" s="14">
        <f t="shared" ref="J72" si="152">SUM(H72,I72)</f>
        <v>2250</v>
      </c>
    </row>
    <row r="73" spans="1:10" ht="15.75">
      <c r="A73" s="11">
        <v>43535</v>
      </c>
      <c r="B73" s="12" t="s">
        <v>23</v>
      </c>
      <c r="C73" s="12">
        <v>700</v>
      </c>
      <c r="D73" s="12" t="s">
        <v>10</v>
      </c>
      <c r="E73" s="13">
        <v>922.1</v>
      </c>
      <c r="F73" s="13">
        <v>918.2</v>
      </c>
      <c r="G73" s="13">
        <v>0</v>
      </c>
      <c r="H73" s="13">
        <f t="shared" ref="H73" si="153">(IF(D73="SELL",E73-F73,IF(D73="BUY",F73-E73)))*C73</f>
        <v>-2729.9999999999841</v>
      </c>
      <c r="I73" s="13">
        <v>0</v>
      </c>
      <c r="J73" s="14">
        <f t="shared" ref="J73" si="154">SUM(H73,I73)</f>
        <v>-2729.9999999999841</v>
      </c>
    </row>
    <row r="74" spans="1:10" ht="15.75">
      <c r="A74" s="11">
        <v>43532</v>
      </c>
      <c r="B74" s="12" t="s">
        <v>52</v>
      </c>
      <c r="C74" s="12">
        <v>1300</v>
      </c>
      <c r="D74" s="12" t="s">
        <v>10</v>
      </c>
      <c r="E74" s="13">
        <v>462.3</v>
      </c>
      <c r="F74" s="13">
        <v>463.8</v>
      </c>
      <c r="G74" s="13">
        <v>466</v>
      </c>
      <c r="H74" s="13">
        <f t="shared" ref="H74" si="155">(IF(D74="SELL",E74-F74,IF(D74="BUY",F74-E74)))*C74</f>
        <v>1950</v>
      </c>
      <c r="I74" s="13">
        <v>0</v>
      </c>
      <c r="J74" s="14">
        <f t="shared" ref="J74" si="156">SUM(H74,I74)</f>
        <v>1950</v>
      </c>
    </row>
    <row r="75" spans="1:10" ht="15.75">
      <c r="A75" s="11">
        <v>43532</v>
      </c>
      <c r="B75" s="12" t="s">
        <v>21</v>
      </c>
      <c r="C75" s="12">
        <v>600</v>
      </c>
      <c r="D75" s="12" t="s">
        <v>10</v>
      </c>
      <c r="E75" s="13">
        <v>1253</v>
      </c>
      <c r="F75" s="13">
        <v>1256.5</v>
      </c>
      <c r="G75" s="13">
        <v>1262.3</v>
      </c>
      <c r="H75" s="13">
        <f t="shared" ref="H75" si="157">(IF(D75="SELL",E75-F75,IF(D75="BUY",F75-E75)))*C75</f>
        <v>2100</v>
      </c>
      <c r="I75" s="13">
        <v>0</v>
      </c>
      <c r="J75" s="14">
        <f t="shared" ref="J75" si="158">SUM(H75,I75)</f>
        <v>2100</v>
      </c>
    </row>
    <row r="76" spans="1:10" ht="15.75">
      <c r="A76" s="11">
        <v>43531</v>
      </c>
      <c r="B76" s="12" t="s">
        <v>58</v>
      </c>
      <c r="C76" s="12">
        <v>800</v>
      </c>
      <c r="D76" s="12" t="s">
        <v>10</v>
      </c>
      <c r="E76" s="13">
        <v>923</v>
      </c>
      <c r="F76" s="13">
        <v>926</v>
      </c>
      <c r="G76" s="13">
        <v>930.3</v>
      </c>
      <c r="H76" s="13">
        <f t="shared" ref="H76" si="159">(IF(D76="SELL",E76-F76,IF(D76="BUY",F76-E76)))*C76</f>
        <v>2400</v>
      </c>
      <c r="I76" s="13">
        <f t="shared" ref="I76" si="160">(IF(D76="SELL",IF(G76="",0,F76-G76),IF(D76="BUY",IF(G76="",0,G76-F76))))*C76</f>
        <v>3439.9999999999636</v>
      </c>
      <c r="J76" s="14">
        <f t="shared" ref="J76" si="161">SUM(H76,I76)</f>
        <v>5839.9999999999636</v>
      </c>
    </row>
    <row r="77" spans="1:10" ht="15.75">
      <c r="A77" s="11">
        <v>43531</v>
      </c>
      <c r="B77" s="12" t="s">
        <v>197</v>
      </c>
      <c r="C77" s="12">
        <v>2000</v>
      </c>
      <c r="D77" s="12" t="s">
        <v>10</v>
      </c>
      <c r="E77" s="13">
        <v>251.35</v>
      </c>
      <c r="F77" s="13">
        <v>252.35</v>
      </c>
      <c r="G77" s="13">
        <v>253.5</v>
      </c>
      <c r="H77" s="13">
        <f t="shared" ref="H77" si="162">(IF(D77="SELL",E77-F77,IF(D77="BUY",F77-E77)))*C77</f>
        <v>2000</v>
      </c>
      <c r="I77" s="13">
        <v>0</v>
      </c>
      <c r="J77" s="14">
        <f t="shared" ref="J77" si="163">SUM(H77,I77)</f>
        <v>2000</v>
      </c>
    </row>
    <row r="78" spans="1:10" ht="15.75">
      <c r="A78" s="11">
        <v>43531</v>
      </c>
      <c r="B78" s="12" t="s">
        <v>170</v>
      </c>
      <c r="C78" s="12">
        <v>700</v>
      </c>
      <c r="D78" s="12" t="s">
        <v>10</v>
      </c>
      <c r="E78" s="13">
        <v>800</v>
      </c>
      <c r="F78" s="13">
        <v>803.5</v>
      </c>
      <c r="G78" s="13">
        <v>808.3</v>
      </c>
      <c r="H78" s="13">
        <f t="shared" ref="H78" si="164">(IF(D78="SELL",E78-F78,IF(D78="BUY",F78-E78)))*C78</f>
        <v>2450</v>
      </c>
      <c r="I78" s="13">
        <v>0</v>
      </c>
      <c r="J78" s="14">
        <f t="shared" ref="J78" si="165">SUM(H78,I78)</f>
        <v>2450</v>
      </c>
    </row>
    <row r="79" spans="1:10" ht="15.75">
      <c r="A79" s="11">
        <v>43531</v>
      </c>
      <c r="B79" s="12" t="s">
        <v>60</v>
      </c>
      <c r="C79" s="12">
        <v>600</v>
      </c>
      <c r="D79" s="12" t="s">
        <v>10</v>
      </c>
      <c r="E79" s="13">
        <v>932</v>
      </c>
      <c r="F79" s="13">
        <v>935.5</v>
      </c>
      <c r="G79" s="13">
        <v>942.3</v>
      </c>
      <c r="H79" s="13">
        <f t="shared" ref="H79" si="166">(IF(D79="SELL",E79-F79,IF(D79="BUY",F79-E79)))*C79</f>
        <v>2100</v>
      </c>
      <c r="I79" s="13">
        <v>0</v>
      </c>
      <c r="J79" s="14">
        <f t="shared" ref="J79" si="167">SUM(H79,I79)</f>
        <v>2100</v>
      </c>
    </row>
    <row r="80" spans="1:10" ht="15.75">
      <c r="A80" s="11">
        <v>43530</v>
      </c>
      <c r="B80" s="12" t="s">
        <v>111</v>
      </c>
      <c r="C80" s="12">
        <v>500</v>
      </c>
      <c r="D80" s="12" t="s">
        <v>10</v>
      </c>
      <c r="E80" s="13">
        <v>2350</v>
      </c>
      <c r="F80" s="13">
        <v>2356</v>
      </c>
      <c r="G80" s="13">
        <v>2362.3000000000002</v>
      </c>
      <c r="H80" s="13">
        <f t="shared" ref="H80" si="168">(IF(D80="SELL",E80-F80,IF(D80="BUY",F80-E80)))*C80</f>
        <v>3000</v>
      </c>
      <c r="I80" s="13">
        <f t="shared" ref="I80" si="169">(IF(D80="SELL",IF(G80="",0,F80-G80),IF(D80="BUY",IF(G80="",0,G80-F80))))*C80</f>
        <v>3150.0000000000909</v>
      </c>
      <c r="J80" s="14">
        <f t="shared" ref="J80" si="170">SUM(H80,I80)</f>
        <v>6150.0000000000909</v>
      </c>
    </row>
    <row r="81" spans="1:10" ht="15.75">
      <c r="A81" s="11">
        <v>43530</v>
      </c>
      <c r="B81" s="12" t="s">
        <v>56</v>
      </c>
      <c r="C81" s="12">
        <v>1250</v>
      </c>
      <c r="D81" s="12" t="s">
        <v>10</v>
      </c>
      <c r="E81" s="13">
        <v>444</v>
      </c>
      <c r="F81" s="13">
        <v>444</v>
      </c>
      <c r="G81" s="13">
        <v>0</v>
      </c>
      <c r="H81" s="13">
        <f t="shared" ref="H81" si="171">(IF(D81="SELL",E81-F81,IF(D81="BUY",F81-E81)))*C81</f>
        <v>0</v>
      </c>
      <c r="I81" s="13">
        <v>0</v>
      </c>
      <c r="J81" s="14">
        <f t="shared" ref="J81" si="172">SUM(H81,I81)</f>
        <v>0</v>
      </c>
    </row>
    <row r="82" spans="1:10" ht="15.75">
      <c r="A82" s="11">
        <v>43530</v>
      </c>
      <c r="B82" s="12" t="s">
        <v>161</v>
      </c>
      <c r="C82" s="12">
        <v>1100</v>
      </c>
      <c r="D82" s="12" t="s">
        <v>16</v>
      </c>
      <c r="E82" s="13">
        <v>432.8</v>
      </c>
      <c r="F82" s="13">
        <v>435</v>
      </c>
      <c r="G82" s="13">
        <v>0</v>
      </c>
      <c r="H82" s="13">
        <f t="shared" ref="H82" si="173">(IF(D82="SELL",E82-F82,IF(D82="BUY",F82-E82)))*C82</f>
        <v>-2419.9999999999873</v>
      </c>
      <c r="I82" s="13">
        <v>0</v>
      </c>
      <c r="J82" s="14">
        <f t="shared" ref="J82" si="174">SUM(H82,I82)</f>
        <v>-2419.9999999999873</v>
      </c>
    </row>
    <row r="83" spans="1:10" ht="15.75">
      <c r="A83" s="11">
        <v>43530</v>
      </c>
      <c r="B83" s="12" t="s">
        <v>186</v>
      </c>
      <c r="C83" s="12">
        <v>1100</v>
      </c>
      <c r="D83" s="12" t="s">
        <v>10</v>
      </c>
      <c r="E83" s="13">
        <v>468</v>
      </c>
      <c r="F83" s="13">
        <v>470.55</v>
      </c>
      <c r="G83" s="13">
        <v>473</v>
      </c>
      <c r="H83" s="13">
        <f t="shared" ref="H83" si="175">(IF(D83="SELL",E83-F83,IF(D83="BUY",F83-E83)))*C83</f>
        <v>2805.0000000000127</v>
      </c>
      <c r="I83" s="13">
        <v>0</v>
      </c>
      <c r="J83" s="14">
        <f t="shared" ref="J83" si="176">SUM(H83,I83)</f>
        <v>2805.0000000000127</v>
      </c>
    </row>
    <row r="84" spans="1:10" ht="15.75">
      <c r="A84" s="11">
        <v>43530</v>
      </c>
      <c r="B84" s="12" t="s">
        <v>182</v>
      </c>
      <c r="C84" s="12">
        <v>1200</v>
      </c>
      <c r="D84" s="12" t="s">
        <v>10</v>
      </c>
      <c r="E84" s="13">
        <v>623.65</v>
      </c>
      <c r="F84" s="13">
        <v>626</v>
      </c>
      <c r="G84" s="13">
        <v>630.20000000000005</v>
      </c>
      <c r="H84" s="13">
        <f t="shared" ref="H84" si="177">(IF(D84="SELL",E84-F84,IF(D84="BUY",F84-E84)))*C84</f>
        <v>2820.0000000000273</v>
      </c>
      <c r="I84" s="13">
        <v>0</v>
      </c>
      <c r="J84" s="14">
        <f t="shared" ref="J84" si="178">SUM(H84,I84)</f>
        <v>2820.0000000000273</v>
      </c>
    </row>
    <row r="85" spans="1:10" ht="15.75">
      <c r="A85" s="11">
        <v>43530</v>
      </c>
      <c r="B85" s="12" t="s">
        <v>125</v>
      </c>
      <c r="C85" s="12">
        <v>1600</v>
      </c>
      <c r="D85" s="12" t="s">
        <v>10</v>
      </c>
      <c r="E85" s="13">
        <v>321.64999999999998</v>
      </c>
      <c r="F85" s="13">
        <v>323</v>
      </c>
      <c r="G85" s="13">
        <v>326</v>
      </c>
      <c r="H85" s="13">
        <f t="shared" ref="H85" si="179">(IF(D85="SELL",E85-F85,IF(D85="BUY",F85-E85)))*C85</f>
        <v>2160.0000000000364</v>
      </c>
      <c r="I85" s="13">
        <v>0</v>
      </c>
      <c r="J85" s="14">
        <f t="shared" ref="J85" si="180">SUM(H85,I85)</f>
        <v>2160.0000000000364</v>
      </c>
    </row>
    <row r="86" spans="1:10" ht="15.75">
      <c r="A86" s="11">
        <v>43529</v>
      </c>
      <c r="B86" s="12" t="s">
        <v>191</v>
      </c>
      <c r="C86" s="12">
        <v>600</v>
      </c>
      <c r="D86" s="12" t="s">
        <v>10</v>
      </c>
      <c r="E86" s="13">
        <v>1193.5</v>
      </c>
      <c r="F86" s="13">
        <v>1198</v>
      </c>
      <c r="G86" s="13">
        <v>1206</v>
      </c>
      <c r="H86" s="13">
        <f t="shared" ref="H86" si="181">(IF(D86="SELL",E86-F86,IF(D86="BUY",F86-E86)))*C86</f>
        <v>2700</v>
      </c>
      <c r="I86" s="13">
        <f t="shared" ref="I86" si="182">(IF(D86="SELL",IF(G86="",0,F86-G86),IF(D86="BUY",IF(G86="",0,G86-F86))))*C86</f>
        <v>4800</v>
      </c>
      <c r="J86" s="14">
        <f t="shared" ref="J86" si="183">SUM(H86,I86)</f>
        <v>7500</v>
      </c>
    </row>
    <row r="87" spans="1:10" ht="15.75">
      <c r="A87" s="11">
        <v>43529</v>
      </c>
      <c r="B87" s="12" t="s">
        <v>196</v>
      </c>
      <c r="C87" s="12">
        <v>500</v>
      </c>
      <c r="D87" s="12" t="s">
        <v>10</v>
      </c>
      <c r="E87" s="13">
        <v>690</v>
      </c>
      <c r="F87" s="13">
        <v>696</v>
      </c>
      <c r="G87" s="13">
        <v>705.3</v>
      </c>
      <c r="H87" s="13">
        <f t="shared" ref="H87" si="184">(IF(D87="SELL",E87-F87,IF(D87="BUY",F87-E87)))*C87</f>
        <v>3000</v>
      </c>
      <c r="I87" s="13">
        <f t="shared" ref="I87" si="185">(IF(D87="SELL",IF(G87="",0,F87-G87),IF(D87="BUY",IF(G87="",0,G87-F87))))*C87</f>
        <v>4649.9999999999773</v>
      </c>
      <c r="J87" s="14">
        <f t="shared" ref="J87" si="186">SUM(H87,I87)</f>
        <v>7649.9999999999773</v>
      </c>
    </row>
    <row r="88" spans="1:10" ht="15.75">
      <c r="A88" s="11">
        <v>43525</v>
      </c>
      <c r="B88" s="12" t="s">
        <v>52</v>
      </c>
      <c r="C88" s="12">
        <v>1300</v>
      </c>
      <c r="D88" s="12" t="s">
        <v>10</v>
      </c>
      <c r="E88" s="13">
        <v>472</v>
      </c>
      <c r="F88" s="13">
        <v>475</v>
      </c>
      <c r="G88" s="13">
        <v>478</v>
      </c>
      <c r="H88" s="13">
        <f t="shared" ref="H88" si="187">(IF(D88="SELL",E88-F88,IF(D88="BUY",F88-E88)))*C88</f>
        <v>3900</v>
      </c>
      <c r="I88" s="13">
        <f t="shared" ref="I88:I94" si="188">(IF(D88="SELL",IF(G88="",0,F88-G88),IF(D88="BUY",IF(G88="",0,G88-F88))))*C88</f>
        <v>3900</v>
      </c>
      <c r="J88" s="14">
        <f t="shared" ref="J88" si="189">SUM(H88,I88)</f>
        <v>7800</v>
      </c>
    </row>
    <row r="89" spans="1:10" ht="15.75">
      <c r="A89" s="11">
        <v>43525</v>
      </c>
      <c r="B89" s="12" t="s">
        <v>161</v>
      </c>
      <c r="C89" s="12">
        <v>1100</v>
      </c>
      <c r="D89" s="12" t="s">
        <v>10</v>
      </c>
      <c r="E89" s="13">
        <v>428.8</v>
      </c>
      <c r="F89" s="13">
        <v>432</v>
      </c>
      <c r="G89" s="13">
        <v>435</v>
      </c>
      <c r="H89" s="13">
        <f t="shared" ref="H89" si="190">(IF(D89="SELL",E89-F89,IF(D89="BUY",F89-E89)))*C89</f>
        <v>3519.9999999999873</v>
      </c>
      <c r="I89" s="13">
        <f t="shared" si="188"/>
        <v>3300</v>
      </c>
      <c r="J89" s="14">
        <f t="shared" ref="J89" si="191">SUM(H89,I89)</f>
        <v>6819.9999999999873</v>
      </c>
    </row>
    <row r="90" spans="1:10" ht="15.75">
      <c r="A90" s="11">
        <v>43524</v>
      </c>
      <c r="B90" s="12" t="s">
        <v>195</v>
      </c>
      <c r="C90" s="12">
        <v>1000</v>
      </c>
      <c r="D90" s="12" t="s">
        <v>10</v>
      </c>
      <c r="E90" s="13">
        <v>551.5</v>
      </c>
      <c r="F90" s="13">
        <v>553.5</v>
      </c>
      <c r="G90" s="13">
        <v>556</v>
      </c>
      <c r="H90" s="13">
        <f t="shared" ref="H90" si="192">(IF(D90="SELL",E90-F90,IF(D90="BUY",F90-E90)))*C90</f>
        <v>2000</v>
      </c>
      <c r="I90" s="13">
        <f t="shared" si="188"/>
        <v>2500</v>
      </c>
      <c r="J90" s="14">
        <f t="shared" ref="J90" si="193">SUM(H90,I90)</f>
        <v>4500</v>
      </c>
    </row>
    <row r="91" spans="1:10" ht="15.75">
      <c r="A91" s="11">
        <v>43523</v>
      </c>
      <c r="B91" s="12" t="s">
        <v>128</v>
      </c>
      <c r="C91" s="12">
        <v>1500</v>
      </c>
      <c r="D91" s="12" t="s">
        <v>16</v>
      </c>
      <c r="E91" s="13">
        <v>353.2</v>
      </c>
      <c r="F91" s="13">
        <v>351.3</v>
      </c>
      <c r="G91" s="13">
        <v>350</v>
      </c>
      <c r="H91" s="13">
        <f t="shared" ref="H91" si="194">(IF(D91="SELL",E91-F91,IF(D91="BUY",F91-E91)))*C91</f>
        <v>2849.9999999999659</v>
      </c>
      <c r="I91" s="13">
        <f t="shared" si="188"/>
        <v>1950.0000000000171</v>
      </c>
      <c r="J91" s="14">
        <f t="shared" ref="J91" si="195">SUM(H91,I91)</f>
        <v>4799.9999999999827</v>
      </c>
    </row>
    <row r="92" spans="1:10" ht="15.75">
      <c r="A92" s="11">
        <v>43522</v>
      </c>
      <c r="B92" s="12" t="s">
        <v>181</v>
      </c>
      <c r="C92" s="12">
        <v>500</v>
      </c>
      <c r="D92" s="12" t="s">
        <v>10</v>
      </c>
      <c r="E92" s="13">
        <v>1110</v>
      </c>
      <c r="F92" s="13">
        <v>1115</v>
      </c>
      <c r="G92" s="13">
        <v>1120.5999999999999</v>
      </c>
      <c r="H92" s="13">
        <f t="shared" ref="H92" si="196">(IF(D92="SELL",E92-F92,IF(D92="BUY",F92-E92)))*C92</f>
        <v>2500</v>
      </c>
      <c r="I92" s="13">
        <f t="shared" si="188"/>
        <v>2799.9999999999545</v>
      </c>
      <c r="J92" s="14">
        <f t="shared" ref="J92" si="197">SUM(H92,I92)</f>
        <v>5299.9999999999545</v>
      </c>
    </row>
    <row r="93" spans="1:10" ht="15.75">
      <c r="A93" s="11">
        <v>43521</v>
      </c>
      <c r="B93" s="12" t="s">
        <v>194</v>
      </c>
      <c r="C93" s="12">
        <v>1000</v>
      </c>
      <c r="D93" s="12" t="s">
        <v>10</v>
      </c>
      <c r="E93" s="13">
        <v>548.29999999999995</v>
      </c>
      <c r="F93" s="13">
        <v>551.5</v>
      </c>
      <c r="G93" s="13">
        <v>555</v>
      </c>
      <c r="H93" s="13">
        <f t="shared" ref="H93" si="198">(IF(D93="SELL",E93-F93,IF(D93="BUY",F93-E93)))*C93</f>
        <v>3200.0000000000455</v>
      </c>
      <c r="I93" s="13">
        <f t="shared" si="188"/>
        <v>3500</v>
      </c>
      <c r="J93" s="14">
        <f t="shared" ref="J93" si="199">SUM(H93,I93)</f>
        <v>6700.0000000000455</v>
      </c>
    </row>
    <row r="94" spans="1:10" ht="15.75">
      <c r="A94" s="11">
        <v>43521</v>
      </c>
      <c r="B94" s="12" t="s">
        <v>58</v>
      </c>
      <c r="C94" s="12">
        <v>800</v>
      </c>
      <c r="D94" s="12" t="s">
        <v>10</v>
      </c>
      <c r="E94" s="13">
        <v>862</v>
      </c>
      <c r="F94" s="13">
        <v>865</v>
      </c>
      <c r="G94" s="13">
        <v>868.65</v>
      </c>
      <c r="H94" s="13">
        <f t="shared" ref="H94" si="200">(IF(D94="SELL",E94-F94,IF(D94="BUY",F94-E94)))*C94</f>
        <v>2400</v>
      </c>
      <c r="I94" s="13">
        <f t="shared" si="188"/>
        <v>2919.9999999999818</v>
      </c>
      <c r="J94" s="14">
        <f t="shared" ref="J94" si="201">SUM(H94,I94)</f>
        <v>5319.9999999999818</v>
      </c>
    </row>
    <row r="95" spans="1:10" ht="15.75">
      <c r="A95" s="11">
        <v>43518</v>
      </c>
      <c r="B95" s="12" t="s">
        <v>23</v>
      </c>
      <c r="C95" s="12">
        <v>700</v>
      </c>
      <c r="D95" s="12" t="s">
        <v>10</v>
      </c>
      <c r="E95" s="13">
        <v>818.2</v>
      </c>
      <c r="F95" s="13">
        <v>823</v>
      </c>
      <c r="G95" s="13">
        <v>828</v>
      </c>
      <c r="H95" s="13">
        <f t="shared" ref="H95" si="202">(IF(D95="SELL",E95-F95,IF(D95="BUY",F95-E95)))*C95</f>
        <v>3359.9999999999682</v>
      </c>
      <c r="I95" s="13">
        <v>0</v>
      </c>
      <c r="J95" s="14">
        <f t="shared" ref="J95" si="203">SUM(H95,I95)</f>
        <v>3359.9999999999682</v>
      </c>
    </row>
    <row r="96" spans="1:10" ht="15.75">
      <c r="A96" s="11">
        <v>43518</v>
      </c>
      <c r="B96" s="12" t="s">
        <v>191</v>
      </c>
      <c r="C96" s="12">
        <v>600</v>
      </c>
      <c r="D96" s="12" t="s">
        <v>10</v>
      </c>
      <c r="E96" s="13">
        <v>1071.0999999999999</v>
      </c>
      <c r="F96" s="13">
        <v>1075.3</v>
      </c>
      <c r="G96" s="13">
        <v>1082</v>
      </c>
      <c r="H96" s="13">
        <f t="shared" ref="H96" si="204">(IF(D96="SELL",E96-F96,IF(D96="BUY",F96-E96)))*C96</f>
        <v>2520.0000000000273</v>
      </c>
      <c r="I96" s="13">
        <v>0</v>
      </c>
      <c r="J96" s="14">
        <f t="shared" ref="J96" si="205">SUM(H96,I96)</f>
        <v>2520.0000000000273</v>
      </c>
    </row>
    <row r="97" spans="1:10" ht="15.75">
      <c r="A97" s="11">
        <v>43517</v>
      </c>
      <c r="B97" s="12" t="s">
        <v>96</v>
      </c>
      <c r="C97" s="12">
        <v>1800</v>
      </c>
      <c r="D97" s="12" t="s">
        <v>10</v>
      </c>
      <c r="E97" s="13">
        <v>260</v>
      </c>
      <c r="F97" s="13">
        <v>262</v>
      </c>
      <c r="G97" s="13">
        <v>265.3</v>
      </c>
      <c r="H97" s="13">
        <f t="shared" ref="H97" si="206">(IF(D97="SELL",E97-F97,IF(D97="BUY",F97-E97)))*C97</f>
        <v>3600</v>
      </c>
      <c r="I97" s="13">
        <f>(IF(D97="SELL",IF(G97="",0,F97-G97),IF(D97="BUY",IF(G97="",0,G97-F97))))*C97</f>
        <v>5940.00000000002</v>
      </c>
      <c r="J97" s="14">
        <f t="shared" ref="J97" si="207">SUM(H97,I97)</f>
        <v>9540.00000000002</v>
      </c>
    </row>
    <row r="98" spans="1:10" ht="15.75">
      <c r="A98" s="11">
        <v>43517</v>
      </c>
      <c r="B98" s="12" t="s">
        <v>193</v>
      </c>
      <c r="C98" s="12">
        <v>750</v>
      </c>
      <c r="D98" s="12" t="s">
        <v>10</v>
      </c>
      <c r="E98" s="13">
        <v>750.3</v>
      </c>
      <c r="F98" s="13">
        <v>753</v>
      </c>
      <c r="G98" s="13">
        <v>758</v>
      </c>
      <c r="H98" s="13">
        <f t="shared" ref="H98:H103" si="208">(IF(D98="SELL",E98-F98,IF(D98="BUY",F98-E98)))*C98</f>
        <v>2025.0000000000341</v>
      </c>
      <c r="I98" s="13">
        <v>0</v>
      </c>
      <c r="J98" s="14">
        <f>SUM(H98,I98)</f>
        <v>2025.0000000000341</v>
      </c>
    </row>
    <row r="99" spans="1:10" ht="15.75">
      <c r="A99" s="11">
        <v>43517</v>
      </c>
      <c r="B99" s="12" t="s">
        <v>22</v>
      </c>
      <c r="C99" s="12">
        <v>2700</v>
      </c>
      <c r="D99" s="12" t="s">
        <v>10</v>
      </c>
      <c r="E99" s="13">
        <v>353.85</v>
      </c>
      <c r="F99" s="13">
        <v>353.85</v>
      </c>
      <c r="G99" s="13">
        <v>0</v>
      </c>
      <c r="H99" s="13">
        <f t="shared" si="208"/>
        <v>0</v>
      </c>
      <c r="I99" s="13">
        <v>0</v>
      </c>
      <c r="J99" s="14">
        <f>SUM(H99,I99)</f>
        <v>0</v>
      </c>
    </row>
    <row r="100" spans="1:10" ht="15.75">
      <c r="A100" s="11">
        <v>43516</v>
      </c>
      <c r="B100" s="12" t="s">
        <v>191</v>
      </c>
      <c r="C100" s="12">
        <v>600</v>
      </c>
      <c r="D100" s="12" t="s">
        <v>10</v>
      </c>
      <c r="E100" s="13">
        <v>1055</v>
      </c>
      <c r="F100" s="13">
        <v>1060.05</v>
      </c>
      <c r="G100" s="13">
        <v>1065.3</v>
      </c>
      <c r="H100" s="13">
        <f t="shared" si="208"/>
        <v>3029.9999999999727</v>
      </c>
      <c r="I100" s="13">
        <v>0</v>
      </c>
      <c r="J100" s="14">
        <f>SUM(H100,I100)</f>
        <v>3029.9999999999727</v>
      </c>
    </row>
    <row r="101" spans="1:10" ht="15.75">
      <c r="A101" s="11">
        <v>43515</v>
      </c>
      <c r="B101" s="12" t="s">
        <v>72</v>
      </c>
      <c r="C101" s="12">
        <v>1400</v>
      </c>
      <c r="D101" s="12" t="s">
        <v>10</v>
      </c>
      <c r="E101" s="13">
        <v>475</v>
      </c>
      <c r="F101" s="13">
        <v>478</v>
      </c>
      <c r="G101" s="13">
        <v>483</v>
      </c>
      <c r="H101" s="13">
        <f t="shared" si="208"/>
        <v>4200</v>
      </c>
      <c r="I101" s="13">
        <v>0</v>
      </c>
      <c r="J101" s="14">
        <f>SUM(H101,I101)</f>
        <v>4200</v>
      </c>
    </row>
    <row r="102" spans="1:10" ht="15.75">
      <c r="A102" s="11">
        <v>43515</v>
      </c>
      <c r="B102" s="12" t="s">
        <v>52</v>
      </c>
      <c r="C102" s="12">
        <v>1300</v>
      </c>
      <c r="D102" s="12" t="s">
        <v>10</v>
      </c>
      <c r="E102" s="13">
        <v>445</v>
      </c>
      <c r="F102" s="13">
        <v>447</v>
      </c>
      <c r="G102" s="13">
        <v>450</v>
      </c>
      <c r="H102" s="13">
        <f t="shared" si="208"/>
        <v>2600</v>
      </c>
      <c r="I102" s="13">
        <f>(IF(D102="SELL",IF(G102="",0,F102-G102),IF(D102="BUY",IF(G102="",0,G102-F102))))*C102</f>
        <v>3900</v>
      </c>
      <c r="J102" s="14">
        <f>SUM(H102,I102)</f>
        <v>6500</v>
      </c>
    </row>
    <row r="103" spans="1:10" ht="15.75">
      <c r="A103" s="11">
        <v>43510</v>
      </c>
      <c r="B103" s="12" t="s">
        <v>172</v>
      </c>
      <c r="C103" s="12">
        <v>700</v>
      </c>
      <c r="D103" s="12" t="s">
        <v>10</v>
      </c>
      <c r="E103" s="13">
        <v>1410.5</v>
      </c>
      <c r="F103" s="13">
        <v>1405</v>
      </c>
      <c r="G103" s="13">
        <v>0</v>
      </c>
      <c r="H103" s="13">
        <f t="shared" si="208"/>
        <v>-3850</v>
      </c>
      <c r="I103" s="13">
        <v>0</v>
      </c>
      <c r="J103" s="14">
        <f t="shared" ref="J103" si="209">SUM(H103,I103)</f>
        <v>-3850</v>
      </c>
    </row>
    <row r="104" spans="1:10" ht="15.75">
      <c r="A104" s="11">
        <v>43509</v>
      </c>
      <c r="B104" s="12" t="s">
        <v>161</v>
      </c>
      <c r="C104" s="12">
        <v>1100</v>
      </c>
      <c r="D104" s="12" t="s">
        <v>16</v>
      </c>
      <c r="E104" s="13">
        <v>406.65</v>
      </c>
      <c r="F104" s="13">
        <v>404</v>
      </c>
      <c r="G104" s="13">
        <v>402</v>
      </c>
      <c r="H104" s="13">
        <f t="shared" ref="H104" si="210">(IF(D104="SELL",E104-F104,IF(D104="BUY",F104-E104)))*C104</f>
        <v>2914.999999999975</v>
      </c>
      <c r="I104" s="13">
        <f>(IF(D104="SELL",IF(G104="",0,F104-G104),IF(D104="BUY",IF(G104="",0,G104-F104))))*C104</f>
        <v>2200</v>
      </c>
      <c r="J104" s="14">
        <f t="shared" ref="J104" si="211">SUM(H104,I104)</f>
        <v>5114.9999999999745</v>
      </c>
    </row>
    <row r="105" spans="1:10" ht="15.75">
      <c r="A105" s="11">
        <v>43508</v>
      </c>
      <c r="B105" s="12" t="s">
        <v>191</v>
      </c>
      <c r="C105" s="12">
        <v>600</v>
      </c>
      <c r="D105" s="12" t="s">
        <v>16</v>
      </c>
      <c r="E105" s="13">
        <v>1048.2</v>
      </c>
      <c r="F105" s="13">
        <v>1044.5999999999999</v>
      </c>
      <c r="G105" s="13">
        <v>1038</v>
      </c>
      <c r="H105" s="13">
        <f t="shared" ref="H105" si="212">(IF(D105="SELL",E105-F105,IF(D105="BUY",F105-E105)))*C105</f>
        <v>2160.0000000000819</v>
      </c>
      <c r="I105" s="13">
        <f>(IF(D105="SELL",IF(G105="",0,F105-G105),IF(D105="BUY",IF(G105="",0,G105-F105))))*C105</f>
        <v>3959.9999999999454</v>
      </c>
      <c r="J105" s="14">
        <f t="shared" ref="J105" si="213">SUM(H105,I105)</f>
        <v>6120.0000000000273</v>
      </c>
    </row>
    <row r="106" spans="1:10" ht="15.75">
      <c r="A106" s="11">
        <v>43508</v>
      </c>
      <c r="B106" s="12" t="s">
        <v>192</v>
      </c>
      <c r="C106" s="12">
        <v>500</v>
      </c>
      <c r="D106" s="12" t="s">
        <v>16</v>
      </c>
      <c r="E106" s="13">
        <v>1303.2</v>
      </c>
      <c r="F106" s="13">
        <v>1298.2</v>
      </c>
      <c r="G106" s="13">
        <v>1292</v>
      </c>
      <c r="H106" s="13">
        <f t="shared" ref="H106" si="214">(IF(D106="SELL",E106-F106,IF(D106="BUY",F106-E106)))*C106</f>
        <v>2500</v>
      </c>
      <c r="I106" s="13">
        <f>(IF(D106="SELL",IF(G106="",0,F106-G106),IF(D106="BUY",IF(G106="",0,G106-F106))))*C106</f>
        <v>3100.0000000000227</v>
      </c>
      <c r="J106" s="14">
        <f t="shared" ref="J106" si="215">SUM(H106,I106)</f>
        <v>5600.0000000000227</v>
      </c>
    </row>
    <row r="107" spans="1:10" ht="15.75">
      <c r="A107" s="11">
        <v>43507</v>
      </c>
      <c r="B107" s="12" t="s">
        <v>169</v>
      </c>
      <c r="C107" s="12">
        <v>1200</v>
      </c>
      <c r="D107" s="12" t="s">
        <v>16</v>
      </c>
      <c r="E107" s="13">
        <v>712</v>
      </c>
      <c r="F107" s="13">
        <v>710</v>
      </c>
      <c r="G107" s="13">
        <v>708</v>
      </c>
      <c r="H107" s="13">
        <f t="shared" ref="H107" si="216">(IF(D107="SELL",E107-F107,IF(D107="BUY",F107-E107)))*C107</f>
        <v>2400</v>
      </c>
      <c r="I107" s="13">
        <f>(IF(D107="SELL",IF(G107="",0,F107-G107),IF(D107="BUY",IF(G107="",0,G107-F107))))*C107</f>
        <v>2400</v>
      </c>
      <c r="J107" s="14">
        <f t="shared" ref="J107" si="217">SUM(H107,I107)</f>
        <v>4800</v>
      </c>
    </row>
    <row r="108" spans="1:10" ht="15.75">
      <c r="A108" s="11">
        <v>43507</v>
      </c>
      <c r="B108" s="12" t="s">
        <v>121</v>
      </c>
      <c r="C108" s="12">
        <v>2000</v>
      </c>
      <c r="D108" s="12" t="s">
        <v>10</v>
      </c>
      <c r="E108" s="13">
        <v>203</v>
      </c>
      <c r="F108" s="13">
        <v>203.8</v>
      </c>
      <c r="G108" s="13">
        <v>205.3</v>
      </c>
      <c r="H108" s="13">
        <f t="shared" ref="H108" si="218">(IF(D108="SELL",E108-F108,IF(D108="BUY",F108-E108)))*C108</f>
        <v>1600.0000000000227</v>
      </c>
      <c r="I108" s="13">
        <f>(IF(D108="SELL",IF(G108="",0,F108-G108),IF(D108="BUY",IF(G108="",0,G108-F108))))*C108</f>
        <v>3000</v>
      </c>
      <c r="J108" s="14">
        <f t="shared" ref="J108" si="219">SUM(H108,I108)</f>
        <v>4600.0000000000227</v>
      </c>
    </row>
    <row r="109" spans="1:10" ht="15.75">
      <c r="A109" s="11">
        <v>43504</v>
      </c>
      <c r="B109" s="12" t="s">
        <v>48</v>
      </c>
      <c r="C109" s="12">
        <v>1100</v>
      </c>
      <c r="D109" s="12" t="s">
        <v>16</v>
      </c>
      <c r="E109" s="13">
        <v>660.3</v>
      </c>
      <c r="F109" s="13">
        <v>656.5</v>
      </c>
      <c r="G109" s="13">
        <v>653</v>
      </c>
      <c r="H109" s="13">
        <f t="shared" ref="H109" si="220">(IF(D109="SELL",E109-F109,IF(D109="BUY",F109-E109)))*C109</f>
        <v>4179.99999999995</v>
      </c>
      <c r="I109" s="13">
        <v>0</v>
      </c>
      <c r="J109" s="14">
        <f t="shared" ref="J109" si="221">SUM(H109,I109)</f>
        <v>4179.99999999995</v>
      </c>
    </row>
    <row r="110" spans="1:10" ht="15.75">
      <c r="A110" s="11">
        <v>43504</v>
      </c>
      <c r="B110" s="12" t="s">
        <v>191</v>
      </c>
      <c r="C110" s="12">
        <v>600</v>
      </c>
      <c r="D110" s="12" t="s">
        <v>16</v>
      </c>
      <c r="E110" s="13">
        <v>1069</v>
      </c>
      <c r="F110" s="13">
        <v>1065.3</v>
      </c>
      <c r="G110" s="13">
        <v>1058.2</v>
      </c>
      <c r="H110" s="13">
        <f t="shared" ref="H110" si="222">(IF(D110="SELL",E110-F110,IF(D110="BUY",F110-E110)))*C110</f>
        <v>2220.0000000000273</v>
      </c>
      <c r="I110" s="13">
        <v>0</v>
      </c>
      <c r="J110" s="14">
        <f t="shared" ref="J110" si="223">SUM(H110,I110)</f>
        <v>2220.0000000000273</v>
      </c>
    </row>
    <row r="111" spans="1:10" ht="15.75">
      <c r="A111" s="11">
        <v>43504</v>
      </c>
      <c r="B111" s="12" t="s">
        <v>48</v>
      </c>
      <c r="C111" s="12">
        <v>1100</v>
      </c>
      <c r="D111" s="12" t="s">
        <v>16</v>
      </c>
      <c r="E111" s="13">
        <v>670.1</v>
      </c>
      <c r="F111" s="13">
        <v>666.5</v>
      </c>
      <c r="G111" s="13">
        <v>663</v>
      </c>
      <c r="H111" s="13">
        <f t="shared" ref="H111" si="224">(IF(D111="SELL",E111-F111,IF(D111="BUY",F111-E111)))*C111</f>
        <v>3960.000000000025</v>
      </c>
      <c r="I111" s="13">
        <f>(IF(D111="SELL",IF(G111="",0,F111-G111),IF(D111="BUY",IF(G111="",0,G111-F111))))*C111</f>
        <v>3850</v>
      </c>
      <c r="J111" s="14">
        <f t="shared" ref="J111" si="225">SUM(H111,I111)</f>
        <v>7810.0000000000255</v>
      </c>
    </row>
    <row r="112" spans="1:10" ht="15.75">
      <c r="A112" s="11">
        <v>43503</v>
      </c>
      <c r="B112" s="12" t="s">
        <v>147</v>
      </c>
      <c r="C112" s="12">
        <v>800</v>
      </c>
      <c r="D112" s="12" t="s">
        <v>10</v>
      </c>
      <c r="E112" s="13">
        <v>1296.2</v>
      </c>
      <c r="F112" s="13">
        <v>1299.5999999999999</v>
      </c>
      <c r="G112" s="13">
        <v>1308.2</v>
      </c>
      <c r="H112" s="13">
        <f t="shared" ref="H112" si="226">(IF(D112="SELL",E112-F112,IF(D112="BUY",F112-E112)))*C112</f>
        <v>2719.9999999998909</v>
      </c>
      <c r="I112" s="13">
        <v>0</v>
      </c>
      <c r="J112" s="14">
        <f t="shared" ref="J112" si="227">SUM(H112,I112)</f>
        <v>2719.9999999998909</v>
      </c>
    </row>
    <row r="113" spans="1:10" ht="15.75">
      <c r="A113" s="11">
        <v>43503</v>
      </c>
      <c r="B113" s="12" t="s">
        <v>75</v>
      </c>
      <c r="C113" s="12">
        <v>1500</v>
      </c>
      <c r="D113" s="12" t="s">
        <v>10</v>
      </c>
      <c r="E113" s="13">
        <v>306.89999999999998</v>
      </c>
      <c r="F113" s="13">
        <v>310.10000000000002</v>
      </c>
      <c r="G113" s="13">
        <v>312.3</v>
      </c>
      <c r="H113" s="13">
        <f t="shared" ref="H113" si="228">(IF(D113="SELL",E113-F113,IF(D113="BUY",F113-E113)))*C113</f>
        <v>4800.0000000000682</v>
      </c>
      <c r="I113" s="13">
        <f>(IF(D113="SELL",IF(G113="",0,F113-G113),IF(D113="BUY",IF(G113="",0,G113-F113))))*C113</f>
        <v>3299.9999999999827</v>
      </c>
      <c r="J113" s="14">
        <f t="shared" ref="J113" si="229">SUM(H113,I113)</f>
        <v>8100.0000000000509</v>
      </c>
    </row>
    <row r="114" spans="1:10" ht="15.75">
      <c r="A114" s="11">
        <v>43502</v>
      </c>
      <c r="B114" s="12" t="s">
        <v>190</v>
      </c>
      <c r="C114" s="12">
        <v>800</v>
      </c>
      <c r="D114" s="12" t="s">
        <v>10</v>
      </c>
      <c r="E114" s="13">
        <v>605.29999999999995</v>
      </c>
      <c r="F114" s="13">
        <v>608.29999999999995</v>
      </c>
      <c r="G114" s="13">
        <v>611</v>
      </c>
      <c r="H114" s="13">
        <f t="shared" ref="H114" si="230">(IF(D114="SELL",E114-F114,IF(D114="BUY",F114-E114)))*C114</f>
        <v>2400</v>
      </c>
      <c r="I114" s="13">
        <f>(IF(D114="SELL",IF(G114="",0,F114-G114),IF(D114="BUY",IF(G114="",0,G114-F114))))*C114</f>
        <v>2160.0000000000364</v>
      </c>
      <c r="J114" s="14">
        <f t="shared" ref="J114" si="231">SUM(H114,I114)</f>
        <v>4560.0000000000364</v>
      </c>
    </row>
    <row r="115" spans="1:10" ht="15.75">
      <c r="A115" s="11">
        <v>43502</v>
      </c>
      <c r="B115" s="12" t="s">
        <v>160</v>
      </c>
      <c r="C115" s="12">
        <v>1200</v>
      </c>
      <c r="D115" s="12" t="s">
        <v>10</v>
      </c>
      <c r="E115" s="13">
        <v>768</v>
      </c>
      <c r="F115" s="13">
        <v>770.5</v>
      </c>
      <c r="G115" s="13">
        <v>775</v>
      </c>
      <c r="H115" s="13">
        <f t="shared" ref="H115" si="232">(IF(D115="SELL",E115-F115,IF(D115="BUY",F115-E115)))*C115</f>
        <v>3000</v>
      </c>
      <c r="I115" s="13">
        <v>0</v>
      </c>
      <c r="J115" s="14">
        <f t="shared" ref="J115" si="233">SUM(H115,I115)</f>
        <v>3000</v>
      </c>
    </row>
    <row r="116" spans="1:10" ht="15.75">
      <c r="A116" s="11">
        <v>43501</v>
      </c>
      <c r="B116" s="12" t="s">
        <v>189</v>
      </c>
      <c r="C116" s="12">
        <v>600</v>
      </c>
      <c r="D116" s="12" t="s">
        <v>10</v>
      </c>
      <c r="E116" s="13">
        <v>1044</v>
      </c>
      <c r="F116" s="13">
        <v>1048</v>
      </c>
      <c r="G116" s="13">
        <v>1053</v>
      </c>
      <c r="H116" s="13">
        <f t="shared" ref="H116" si="234">(IF(D116="SELL",E116-F116,IF(D116="BUY",F116-E116)))*C116</f>
        <v>2400</v>
      </c>
      <c r="I116" s="13">
        <f>(IF(D116="SELL",IF(G116="",0,F116-G116),IF(D116="BUY",IF(G116="",0,G116-F116))))*C116</f>
        <v>3000</v>
      </c>
      <c r="J116" s="14">
        <f t="shared" ref="J116" si="235">SUM(H116,I116)</f>
        <v>5400</v>
      </c>
    </row>
    <row r="117" spans="1:10" ht="15.75">
      <c r="A117" s="11">
        <v>43500</v>
      </c>
      <c r="B117" s="12" t="s">
        <v>76</v>
      </c>
      <c r="C117" s="12">
        <v>1250</v>
      </c>
      <c r="D117" s="12" t="s">
        <v>10</v>
      </c>
      <c r="E117" s="13">
        <v>558</v>
      </c>
      <c r="F117" s="13">
        <v>560</v>
      </c>
      <c r="G117" s="13">
        <v>563.5</v>
      </c>
      <c r="H117" s="13">
        <f t="shared" ref="H117" si="236">(IF(D117="SELL",E117-F117,IF(D117="BUY",F117-E117)))*C117</f>
        <v>2500</v>
      </c>
      <c r="I117" s="13">
        <v>0</v>
      </c>
      <c r="J117" s="14">
        <f t="shared" ref="J117" si="237">SUM(H117,I117)</f>
        <v>2500</v>
      </c>
    </row>
    <row r="118" spans="1:10" ht="15.75">
      <c r="A118" s="11">
        <v>43497</v>
      </c>
      <c r="B118" s="12" t="s">
        <v>149</v>
      </c>
      <c r="C118" s="12">
        <v>3000</v>
      </c>
      <c r="D118" s="12" t="s">
        <v>16</v>
      </c>
      <c r="E118" s="13">
        <v>219</v>
      </c>
      <c r="F118" s="13">
        <v>220.1</v>
      </c>
      <c r="G118" s="13">
        <v>0</v>
      </c>
      <c r="H118" s="13">
        <f t="shared" ref="H118" si="238">(IF(D118="SELL",E118-F118,IF(D118="BUY",F118-E118)))*C118</f>
        <v>-3299.9999999999827</v>
      </c>
      <c r="I118" s="13">
        <v>0</v>
      </c>
      <c r="J118" s="14">
        <f t="shared" ref="J118" si="239">SUM(H118,I118)</f>
        <v>-3299.9999999999827</v>
      </c>
    </row>
    <row r="119" spans="1:10" ht="15.75">
      <c r="A119" s="11">
        <v>43497</v>
      </c>
      <c r="B119" s="12" t="s">
        <v>147</v>
      </c>
      <c r="C119" s="12">
        <v>800</v>
      </c>
      <c r="D119" s="12" t="s">
        <v>10</v>
      </c>
      <c r="E119" s="13">
        <v>1262.3</v>
      </c>
      <c r="F119" s="13">
        <v>1265</v>
      </c>
      <c r="G119" s="13">
        <v>1268.3</v>
      </c>
      <c r="H119" s="13">
        <f t="shared" ref="H119" si="240">(IF(D119="SELL",E119-F119,IF(D119="BUY",F119-E119)))*C119</f>
        <v>2160.0000000000364</v>
      </c>
      <c r="I119" s="13">
        <f>(IF(D119="SELL",IF(G119="",0,F119-G119),IF(D119="BUY",IF(G119="",0,G119-F119))))*C119</f>
        <v>2639.9999999999636</v>
      </c>
      <c r="J119" s="14">
        <f t="shared" ref="J119" si="241">SUM(H119,I119)</f>
        <v>4800</v>
      </c>
    </row>
    <row r="120" spans="1:10" ht="15.75">
      <c r="A120" s="11">
        <v>43496</v>
      </c>
      <c r="B120" s="12" t="s">
        <v>38</v>
      </c>
      <c r="C120" s="12">
        <v>1500</v>
      </c>
      <c r="D120" s="12" t="s">
        <v>16</v>
      </c>
      <c r="E120" s="13">
        <v>190</v>
      </c>
      <c r="F120" s="13">
        <v>188.65</v>
      </c>
      <c r="G120" s="13">
        <v>186.55</v>
      </c>
      <c r="H120" s="13">
        <f t="shared" ref="H120" si="242">(IF(D120="SELL",E120-F120,IF(D120="BUY",F120-E120)))*C120</f>
        <v>2024.9999999999914</v>
      </c>
      <c r="I120" s="13">
        <v>0</v>
      </c>
      <c r="J120" s="14">
        <f t="shared" ref="J120" si="243">SUM(H120,I120)</f>
        <v>2024.9999999999914</v>
      </c>
    </row>
    <row r="121" spans="1:10" ht="15.75">
      <c r="A121" s="11">
        <v>43496</v>
      </c>
      <c r="B121" s="12" t="s">
        <v>76</v>
      </c>
      <c r="C121" s="12">
        <v>1250</v>
      </c>
      <c r="D121" s="12" t="s">
        <v>16</v>
      </c>
      <c r="E121" s="13">
        <v>644</v>
      </c>
      <c r="F121" s="13">
        <v>642</v>
      </c>
      <c r="G121" s="13">
        <v>639</v>
      </c>
      <c r="H121" s="13">
        <f t="shared" ref="H121" si="244">(IF(D121="SELL",E121-F121,IF(D121="BUY",F121-E121)))*C121</f>
        <v>2500</v>
      </c>
      <c r="I121" s="13">
        <f>(IF(D121="SELL",IF(G121="",0,F121-G121),IF(D121="BUY",IF(G121="",0,G121-F121))))*C121</f>
        <v>3750</v>
      </c>
      <c r="J121" s="14">
        <f t="shared" ref="J121" si="245">SUM(H121,I121)</f>
        <v>6250</v>
      </c>
    </row>
    <row r="122" spans="1:10" ht="15.75">
      <c r="A122" s="11">
        <v>43496</v>
      </c>
      <c r="B122" s="12" t="s">
        <v>188</v>
      </c>
      <c r="C122" s="12">
        <v>500</v>
      </c>
      <c r="D122" s="12" t="s">
        <v>16</v>
      </c>
      <c r="E122" s="13">
        <v>653</v>
      </c>
      <c r="F122" s="13">
        <v>658</v>
      </c>
      <c r="G122" s="13">
        <v>0</v>
      </c>
      <c r="H122" s="13">
        <f>(IF(D122="SELL",E122-F122,IF(D122="BUY",F122-E122)))*C122</f>
        <v>-2500</v>
      </c>
      <c r="I122" s="13">
        <v>0</v>
      </c>
      <c r="J122" s="14">
        <f t="shared" ref="J122" si="246">SUM(H122,I122)</f>
        <v>-2500</v>
      </c>
    </row>
    <row r="123" spans="1:10" ht="15.75">
      <c r="A123" s="11">
        <v>43495</v>
      </c>
      <c r="B123" s="12" t="s">
        <v>142</v>
      </c>
      <c r="C123" s="12">
        <v>1000</v>
      </c>
      <c r="D123" s="12" t="s">
        <v>10</v>
      </c>
      <c r="E123" s="13">
        <v>537.5</v>
      </c>
      <c r="F123" s="13">
        <v>535</v>
      </c>
      <c r="G123" s="13">
        <v>0</v>
      </c>
      <c r="H123" s="13">
        <f t="shared" ref="H123" si="247">(IF(D123="SELL",E123-F123,IF(D123="BUY",F123-E123)))*C123</f>
        <v>-2500</v>
      </c>
      <c r="I123" s="13">
        <v>0</v>
      </c>
      <c r="J123" s="14">
        <f t="shared" ref="J123" si="248">SUM(H123,I123)</f>
        <v>-2500</v>
      </c>
    </row>
    <row r="124" spans="1:10" ht="15.75">
      <c r="A124" s="11">
        <v>43495</v>
      </c>
      <c r="B124" s="12" t="s">
        <v>187</v>
      </c>
      <c r="C124" s="12">
        <v>4500</v>
      </c>
      <c r="D124" s="12" t="s">
        <v>10</v>
      </c>
      <c r="E124" s="13">
        <v>84.5</v>
      </c>
      <c r="F124" s="13">
        <v>85.5</v>
      </c>
      <c r="G124" s="13">
        <v>86.5</v>
      </c>
      <c r="H124" s="13">
        <f t="shared" ref="H124" si="249">(IF(D124="SELL",E124-F124,IF(D124="BUY",F124-E124)))*C124</f>
        <v>4500</v>
      </c>
      <c r="I124" s="13">
        <v>0</v>
      </c>
      <c r="J124" s="14">
        <f t="shared" ref="J124" si="250">SUM(H124,I124)</f>
        <v>4500</v>
      </c>
    </row>
    <row r="125" spans="1:10" ht="15.75">
      <c r="A125" s="11">
        <v>43495</v>
      </c>
      <c r="B125" s="12" t="s">
        <v>187</v>
      </c>
      <c r="C125" s="12">
        <v>4500</v>
      </c>
      <c r="D125" s="12" t="s">
        <v>10</v>
      </c>
      <c r="E125" s="13">
        <v>84.5</v>
      </c>
      <c r="F125" s="13">
        <v>85.5</v>
      </c>
      <c r="G125" s="13">
        <v>86.5</v>
      </c>
      <c r="H125" s="13">
        <f t="shared" ref="H125" si="251">(IF(D125="SELL",E125-F125,IF(D125="BUY",F125-E125)))*C125</f>
        <v>4500</v>
      </c>
      <c r="I125" s="13">
        <v>0</v>
      </c>
      <c r="J125" s="14">
        <f t="shared" ref="J125" si="252">SUM(H125,I125)</f>
        <v>4500</v>
      </c>
    </row>
    <row r="126" spans="1:10" ht="15.75">
      <c r="A126" s="11">
        <v>43494</v>
      </c>
      <c r="B126" s="12" t="s">
        <v>93</v>
      </c>
      <c r="C126" s="12">
        <v>1800</v>
      </c>
      <c r="D126" s="12" t="s">
        <v>10</v>
      </c>
      <c r="E126" s="13">
        <v>350.5</v>
      </c>
      <c r="F126" s="13">
        <v>352.3</v>
      </c>
      <c r="G126" s="13">
        <v>355</v>
      </c>
      <c r="H126" s="13">
        <f t="shared" ref="H126" si="253">(IF(D126="SELL",E126-F126,IF(D126="BUY",F126-E126)))*C126</f>
        <v>3240.0000000000205</v>
      </c>
      <c r="I126" s="13">
        <v>0</v>
      </c>
      <c r="J126" s="14">
        <f t="shared" ref="J126" si="254">SUM(H126,I126)</f>
        <v>3240.0000000000205</v>
      </c>
    </row>
    <row r="127" spans="1:10" ht="15.75">
      <c r="A127" s="11">
        <v>43494</v>
      </c>
      <c r="B127" s="12" t="s">
        <v>181</v>
      </c>
      <c r="C127" s="12">
        <v>500</v>
      </c>
      <c r="D127" s="12" t="s">
        <v>10</v>
      </c>
      <c r="E127" s="13">
        <v>1118</v>
      </c>
      <c r="F127" s="13">
        <v>1118</v>
      </c>
      <c r="G127" s="13">
        <v>0</v>
      </c>
      <c r="H127" s="13">
        <f t="shared" ref="H127" si="255">(IF(D127="SELL",E127-F127,IF(D127="BUY",F127-E127)))*C127</f>
        <v>0</v>
      </c>
      <c r="I127" s="13">
        <v>0</v>
      </c>
      <c r="J127" s="14">
        <f t="shared" ref="J127" si="256">SUM(H127,I127)</f>
        <v>0</v>
      </c>
    </row>
    <row r="128" spans="1:10" ht="15.75">
      <c r="A128" s="11">
        <v>43493</v>
      </c>
      <c r="B128" s="12" t="s">
        <v>35</v>
      </c>
      <c r="C128" s="12">
        <v>2000</v>
      </c>
      <c r="D128" s="12" t="s">
        <v>10</v>
      </c>
      <c r="E128" s="13">
        <v>285.05</v>
      </c>
      <c r="F128" s="13">
        <v>286</v>
      </c>
      <c r="G128" s="13">
        <v>288</v>
      </c>
      <c r="H128" s="13">
        <f t="shared" ref="H128:H129" si="257">(IF(D128="SELL",E128-F128,IF(D128="BUY",F128-E128)))*C128</f>
        <v>1899.9999999999773</v>
      </c>
      <c r="I128" s="13">
        <f>(IF(D128="SELL",IF(G128="",0,F128-G128),IF(D128="BUY",IF(G128="",0,G128-F128))))*C128</f>
        <v>4000</v>
      </c>
      <c r="J128" s="14">
        <f t="shared" ref="J128:J129" si="258">SUM(H128,I128)</f>
        <v>5899.9999999999773</v>
      </c>
    </row>
    <row r="129" spans="1:10" ht="15.75">
      <c r="A129" s="11">
        <v>43490</v>
      </c>
      <c r="B129" s="12" t="s">
        <v>23</v>
      </c>
      <c r="C129" s="12">
        <v>700</v>
      </c>
      <c r="D129" s="12" t="s">
        <v>16</v>
      </c>
      <c r="E129" s="13">
        <v>850</v>
      </c>
      <c r="F129" s="13">
        <v>845.3</v>
      </c>
      <c r="G129" s="13">
        <v>838</v>
      </c>
      <c r="H129" s="13">
        <f t="shared" si="257"/>
        <v>3290.0000000000318</v>
      </c>
      <c r="I129" s="13">
        <v>0</v>
      </c>
      <c r="J129" s="14">
        <f t="shared" si="258"/>
        <v>3290.0000000000318</v>
      </c>
    </row>
    <row r="130" spans="1:10" ht="15.75">
      <c r="A130" s="11">
        <v>43490</v>
      </c>
      <c r="B130" s="12" t="s">
        <v>181</v>
      </c>
      <c r="C130" s="12">
        <v>500</v>
      </c>
      <c r="D130" s="12" t="s">
        <v>10</v>
      </c>
      <c r="E130" s="13">
        <v>1124</v>
      </c>
      <c r="F130" s="13">
        <v>1128</v>
      </c>
      <c r="G130" s="13">
        <v>1133.5</v>
      </c>
      <c r="H130" s="13">
        <f t="shared" ref="H130" si="259">(IF(D130="SELL",E130-F130,IF(D130="BUY",F130-E130)))*C130</f>
        <v>2000</v>
      </c>
      <c r="I130" s="13">
        <f>(IF(D130="SELL",IF(G130="",0,F130-G130),IF(D130="BUY",IF(G130="",0,G130-F130))))*C130</f>
        <v>2750</v>
      </c>
      <c r="J130" s="14">
        <f t="shared" ref="J130" si="260">SUM(H130,I130)</f>
        <v>4750</v>
      </c>
    </row>
    <row r="131" spans="1:10" ht="15.75">
      <c r="A131" s="11">
        <v>43488</v>
      </c>
      <c r="B131" s="12" t="s">
        <v>130</v>
      </c>
      <c r="C131" s="12">
        <v>1200</v>
      </c>
      <c r="D131" s="12" t="s">
        <v>10</v>
      </c>
      <c r="E131" s="13">
        <v>780</v>
      </c>
      <c r="F131" s="13">
        <v>783</v>
      </c>
      <c r="G131" s="13">
        <v>786.2</v>
      </c>
      <c r="H131" s="13">
        <f t="shared" ref="H131" si="261">(IF(D131="SELL",E131-F131,IF(D131="BUY",F131-E131)))*C131</f>
        <v>3600</v>
      </c>
      <c r="I131" s="13">
        <v>0</v>
      </c>
      <c r="J131" s="14">
        <f t="shared" ref="J131" si="262">SUM(H131,I131)</f>
        <v>3600</v>
      </c>
    </row>
    <row r="132" spans="1:10" ht="15.75">
      <c r="A132" s="11">
        <v>43487</v>
      </c>
      <c r="B132" s="12" t="s">
        <v>52</v>
      </c>
      <c r="C132" s="12">
        <v>1300</v>
      </c>
      <c r="D132" s="12" t="s">
        <v>10</v>
      </c>
      <c r="E132" s="13">
        <v>428.85</v>
      </c>
      <c r="F132" s="13">
        <v>426.2</v>
      </c>
      <c r="G132" s="13">
        <v>0</v>
      </c>
      <c r="H132" s="13">
        <f t="shared" ref="H132" si="263">(IF(D132="SELL",E132-F132,IF(D132="BUY",F132-E132)))*C132</f>
        <v>-3445.0000000000446</v>
      </c>
      <c r="I132" s="13">
        <v>0</v>
      </c>
      <c r="J132" s="14">
        <f t="shared" ref="J132" si="264">SUM(H132,I132)</f>
        <v>-3445.0000000000446</v>
      </c>
    </row>
    <row r="133" spans="1:10" ht="15.75">
      <c r="A133" s="11">
        <v>43487</v>
      </c>
      <c r="B133" s="12" t="s">
        <v>98</v>
      </c>
      <c r="C133" s="12">
        <v>3500</v>
      </c>
      <c r="D133" s="12" t="s">
        <v>16</v>
      </c>
      <c r="E133" s="13">
        <v>202.1</v>
      </c>
      <c r="F133" s="13">
        <v>202.1</v>
      </c>
      <c r="G133" s="13">
        <v>0</v>
      </c>
      <c r="H133" s="13">
        <f t="shared" ref="H133" si="265">(IF(D133="SELL",E133-F133,IF(D133="BUY",F133-E133)))*C133</f>
        <v>0</v>
      </c>
      <c r="I133" s="13">
        <v>0</v>
      </c>
      <c r="J133" s="14">
        <f t="shared" ref="J133" si="266">SUM(H133,I133)</f>
        <v>0</v>
      </c>
    </row>
    <row r="134" spans="1:10" ht="15.75">
      <c r="A134" s="11">
        <v>43486</v>
      </c>
      <c r="B134" s="12" t="s">
        <v>180</v>
      </c>
      <c r="C134" s="12">
        <v>900</v>
      </c>
      <c r="D134" s="12" t="s">
        <v>10</v>
      </c>
      <c r="E134" s="13">
        <v>505.3</v>
      </c>
      <c r="F134" s="13">
        <v>502.3</v>
      </c>
      <c r="G134" s="13">
        <v>0</v>
      </c>
      <c r="H134" s="13">
        <f t="shared" ref="H134" si="267">(IF(D134="SELL",E134-F134,IF(D134="BUY",F134-E134)))*C134</f>
        <v>-2700</v>
      </c>
      <c r="I134" s="13">
        <v>0</v>
      </c>
      <c r="J134" s="14">
        <f t="shared" ref="J134" si="268">SUM(H134,I134)</f>
        <v>-2700</v>
      </c>
    </row>
    <row r="135" spans="1:10" ht="15.75">
      <c r="A135" s="11">
        <v>43483</v>
      </c>
      <c r="B135" s="12" t="s">
        <v>23</v>
      </c>
      <c r="C135" s="12">
        <v>500</v>
      </c>
      <c r="D135" s="12" t="s">
        <v>16</v>
      </c>
      <c r="E135" s="13">
        <v>893.2</v>
      </c>
      <c r="F135" s="13">
        <v>896.2</v>
      </c>
      <c r="G135" s="13">
        <v>0</v>
      </c>
      <c r="H135" s="13">
        <f t="shared" ref="H135" si="269">(IF(D135="SELL",E135-F135,IF(D135="BUY",F135-E135)))*C135</f>
        <v>-1500</v>
      </c>
      <c r="I135" s="13">
        <v>0</v>
      </c>
      <c r="J135" s="14">
        <f t="shared" ref="J135" si="270">SUM(H135,I135)</f>
        <v>-1500</v>
      </c>
    </row>
    <row r="136" spans="1:10" ht="15.75">
      <c r="A136" s="11">
        <v>43482</v>
      </c>
      <c r="B136" s="12" t="s">
        <v>60</v>
      </c>
      <c r="C136" s="12">
        <v>600</v>
      </c>
      <c r="D136" s="12" t="s">
        <v>10</v>
      </c>
      <c r="E136" s="13">
        <v>860.5</v>
      </c>
      <c r="F136" s="13">
        <v>863.2</v>
      </c>
      <c r="G136" s="13">
        <v>868.15</v>
      </c>
      <c r="H136" s="13">
        <f t="shared" ref="H136" si="271">(IF(D136="SELL",E136-F136,IF(D136="BUY",F136-E136)))*C136</f>
        <v>1620.0000000000273</v>
      </c>
      <c r="I136" s="13">
        <f>(IF(D136="SELL",IF(G136="",0,F136-G136),IF(D136="BUY",IF(G136="",0,G136-F136))))*C136</f>
        <v>2969.9999999999591</v>
      </c>
      <c r="J136" s="14">
        <f t="shared" ref="J136" si="272">SUM(H136,I136)</f>
        <v>4589.9999999999864</v>
      </c>
    </row>
    <row r="137" spans="1:10" ht="15.75">
      <c r="A137" s="11">
        <v>43481</v>
      </c>
      <c r="B137" s="12" t="s">
        <v>186</v>
      </c>
      <c r="C137" s="12">
        <v>1100</v>
      </c>
      <c r="D137" s="12" t="s">
        <v>10</v>
      </c>
      <c r="E137" s="13">
        <v>456.5</v>
      </c>
      <c r="F137" s="13">
        <v>458.2</v>
      </c>
      <c r="G137" s="13">
        <v>460</v>
      </c>
      <c r="H137" s="13">
        <f t="shared" ref="H137" si="273">(IF(D137="SELL",E137-F137,IF(D137="BUY",F137-E137)))*C137</f>
        <v>1869.9999999999875</v>
      </c>
      <c r="I137" s="13">
        <v>0</v>
      </c>
      <c r="J137" s="14">
        <f t="shared" ref="J137" si="274">SUM(H137,I137)</f>
        <v>1869.9999999999875</v>
      </c>
    </row>
    <row r="138" spans="1:10" ht="15.75">
      <c r="A138" s="11">
        <v>43481</v>
      </c>
      <c r="B138" s="12" t="s">
        <v>23</v>
      </c>
      <c r="C138" s="12">
        <v>700</v>
      </c>
      <c r="D138" s="12" t="s">
        <v>10</v>
      </c>
      <c r="E138" s="13">
        <v>925.35</v>
      </c>
      <c r="F138" s="13">
        <v>928.2</v>
      </c>
      <c r="G138" s="13">
        <v>933.5</v>
      </c>
      <c r="H138" s="13">
        <f t="shared" ref="H138" si="275">(IF(D138="SELL",E138-F138,IF(D138="BUY",F138-E138)))*C138</f>
        <v>1995.0000000000159</v>
      </c>
      <c r="I138" s="13">
        <v>0</v>
      </c>
      <c r="J138" s="14">
        <f t="shared" ref="J138" si="276">SUM(H138,I138)</f>
        <v>1995.0000000000159</v>
      </c>
    </row>
    <row r="139" spans="1:10" ht="15.75">
      <c r="A139" s="11">
        <v>43480</v>
      </c>
      <c r="B139" s="12" t="s">
        <v>170</v>
      </c>
      <c r="C139" s="12">
        <v>700</v>
      </c>
      <c r="D139" s="12" t="s">
        <v>10</v>
      </c>
      <c r="E139" s="13">
        <v>846.85</v>
      </c>
      <c r="F139" s="13">
        <v>848.8</v>
      </c>
      <c r="G139" s="13">
        <v>851</v>
      </c>
      <c r="H139" s="13">
        <f t="shared" ref="H139" si="277">(IF(D139="SELL",E139-F139,IF(D139="BUY",F139-E139)))*C139</f>
        <v>1364.9999999999523</v>
      </c>
      <c r="I139" s="13">
        <f>(IF(D139="SELL",IF(G139="",0,F139-G139),IF(D139="BUY",IF(G139="",0,G139-F139))))*C139</f>
        <v>1540.0000000000318</v>
      </c>
      <c r="J139" s="14">
        <f t="shared" ref="J139" si="278">SUM(H139,I139)</f>
        <v>2904.9999999999841</v>
      </c>
    </row>
    <row r="140" spans="1:10" ht="15.75">
      <c r="A140" s="11">
        <v>43479</v>
      </c>
      <c r="B140" s="12" t="s">
        <v>162</v>
      </c>
      <c r="C140" s="12">
        <v>1000</v>
      </c>
      <c r="D140" s="12" t="s">
        <v>10</v>
      </c>
      <c r="E140" s="13">
        <v>778.85</v>
      </c>
      <c r="F140" s="13">
        <v>781.9</v>
      </c>
      <c r="G140" s="13">
        <v>785.3</v>
      </c>
      <c r="H140" s="13">
        <f t="shared" ref="H140" si="279">(IF(D140="SELL",E140-F140,IF(D140="BUY",F140-E140)))*C140</f>
        <v>3049.9999999999545</v>
      </c>
      <c r="I140" s="13">
        <v>0</v>
      </c>
      <c r="J140" s="14">
        <f t="shared" ref="J140" si="280">SUM(H140,I140)</f>
        <v>3049.9999999999545</v>
      </c>
    </row>
    <row r="141" spans="1:10" ht="15.75">
      <c r="A141" s="11">
        <v>43476</v>
      </c>
      <c r="B141" s="12" t="s">
        <v>72</v>
      </c>
      <c r="C141" s="12">
        <v>1400</v>
      </c>
      <c r="D141" s="12" t="s">
        <v>10</v>
      </c>
      <c r="E141" s="13">
        <v>478</v>
      </c>
      <c r="F141" s="13">
        <v>478</v>
      </c>
      <c r="G141" s="13">
        <v>0</v>
      </c>
      <c r="H141" s="13">
        <f t="shared" ref="H141" si="281">(IF(D141="SELL",E141-F141,IF(D141="BUY",F141-E141)))*C141</f>
        <v>0</v>
      </c>
      <c r="I141" s="13">
        <v>0</v>
      </c>
      <c r="J141" s="14">
        <f t="shared" ref="J141" si="282">SUM(H141,I141)</f>
        <v>0</v>
      </c>
    </row>
    <row r="142" spans="1:10" ht="15.75">
      <c r="A142" s="11">
        <v>43475</v>
      </c>
      <c r="B142" s="12" t="s">
        <v>144</v>
      </c>
      <c r="C142" s="12">
        <v>1200</v>
      </c>
      <c r="D142" s="12" t="s">
        <v>10</v>
      </c>
      <c r="E142" s="13">
        <v>448.3</v>
      </c>
      <c r="F142" s="13">
        <v>450.3</v>
      </c>
      <c r="G142" s="13">
        <v>453</v>
      </c>
      <c r="H142" s="13">
        <f t="shared" ref="H142" si="283">(IF(D142="SELL",E142-F142,IF(D142="BUY",F142-E142)))*C142</f>
        <v>2400</v>
      </c>
      <c r="I142" s="13">
        <f>(IF(D142="SELL",IF(G142="",0,F142-G142),IF(D142="BUY",IF(G142="",0,G142-F142))))*C142</f>
        <v>3239.9999999999864</v>
      </c>
      <c r="J142" s="14">
        <f t="shared" ref="J142" si="284">SUM(H142,I142)</f>
        <v>5639.9999999999864</v>
      </c>
    </row>
    <row r="143" spans="1:10" ht="15.75">
      <c r="A143" s="11">
        <v>43474</v>
      </c>
      <c r="B143" s="12" t="s">
        <v>79</v>
      </c>
      <c r="C143" s="12">
        <v>750</v>
      </c>
      <c r="D143" s="12" t="s">
        <v>10</v>
      </c>
      <c r="E143" s="13">
        <v>1168.6500000000001</v>
      </c>
      <c r="F143" s="13">
        <v>1177</v>
      </c>
      <c r="G143" s="13">
        <v>1190.2</v>
      </c>
      <c r="H143" s="13">
        <f t="shared" ref="H143:H148" si="285">(IF(D143="SELL",E143-F143,IF(D143="BUY",F143-E143)))*C143</f>
        <v>6262.4999999999318</v>
      </c>
      <c r="I143" s="13">
        <v>0</v>
      </c>
      <c r="J143" s="14">
        <f t="shared" ref="J143" si="286">SUM(H143,I143)</f>
        <v>6262.4999999999318</v>
      </c>
    </row>
    <row r="144" spans="1:10" ht="15.75">
      <c r="A144" s="11">
        <v>43473</v>
      </c>
      <c r="B144" s="12" t="s">
        <v>130</v>
      </c>
      <c r="C144" s="12">
        <v>700</v>
      </c>
      <c r="D144" s="12" t="s">
        <v>16</v>
      </c>
      <c r="E144" s="13">
        <v>755.15</v>
      </c>
      <c r="F144" s="13">
        <v>753</v>
      </c>
      <c r="G144" s="13">
        <v>750.3</v>
      </c>
      <c r="H144" s="13">
        <f t="shared" si="285"/>
        <v>1504.9999999999841</v>
      </c>
      <c r="I144" s="13">
        <f>(IF(D144="SELL",IF(G144="",0,F144-G144),IF(D144="BUY",IF(G144="",0,G144-F144))))*C144</f>
        <v>1890.0000000000318</v>
      </c>
      <c r="J144" s="14">
        <f t="shared" ref="J144" si="287">SUM(H144,I144)</f>
        <v>3395.0000000000159</v>
      </c>
    </row>
    <row r="145" spans="1:10" ht="15.75">
      <c r="A145" s="11">
        <v>43473</v>
      </c>
      <c r="B145" s="12" t="s">
        <v>72</v>
      </c>
      <c r="C145" s="12">
        <v>1400</v>
      </c>
      <c r="D145" s="12" t="s">
        <v>10</v>
      </c>
      <c r="E145" s="13">
        <v>496.5</v>
      </c>
      <c r="F145" s="13">
        <v>498</v>
      </c>
      <c r="G145" s="13">
        <v>500.15</v>
      </c>
      <c r="H145" s="13">
        <f t="shared" si="285"/>
        <v>2100</v>
      </c>
      <c r="I145" s="13">
        <f>(IF(D145="SELL",IF(G145="",0,F145-G145),IF(D145="BUY",IF(G145="",0,G145-F145))))*C145</f>
        <v>3009.9999999999682</v>
      </c>
      <c r="J145" s="14">
        <f t="shared" ref="J145" si="288">SUM(H145,I145)</f>
        <v>5109.9999999999682</v>
      </c>
    </row>
    <row r="146" spans="1:10" ht="15.75">
      <c r="A146" s="11">
        <v>43472</v>
      </c>
      <c r="B146" s="12" t="s">
        <v>21</v>
      </c>
      <c r="C146" s="12">
        <v>600</v>
      </c>
      <c r="D146" s="12" t="s">
        <v>16</v>
      </c>
      <c r="E146" s="13">
        <v>1133</v>
      </c>
      <c r="F146" s="13">
        <v>1128.3</v>
      </c>
      <c r="G146" s="13">
        <v>1126.2</v>
      </c>
      <c r="H146" s="13">
        <f t="shared" si="285"/>
        <v>2820.0000000000273</v>
      </c>
      <c r="I146" s="13">
        <f>(IF(D146="SELL",IF(G146="",0,F146-G146),IF(D146="BUY",IF(G146="",0,G146-F146))))*C146</f>
        <v>1259.9999999999454</v>
      </c>
      <c r="J146" s="14">
        <f t="shared" ref="J146" si="289">SUM(H146,I146)</f>
        <v>4079.9999999999727</v>
      </c>
    </row>
    <row r="147" spans="1:10" ht="15.75">
      <c r="A147" s="11">
        <v>43472</v>
      </c>
      <c r="B147" s="12" t="s">
        <v>137</v>
      </c>
      <c r="C147" s="12">
        <v>1100</v>
      </c>
      <c r="D147" s="12" t="s">
        <v>10</v>
      </c>
      <c r="E147" s="13">
        <v>415.85</v>
      </c>
      <c r="F147" s="13">
        <v>418</v>
      </c>
      <c r="G147" s="13">
        <v>422.15</v>
      </c>
      <c r="H147" s="13">
        <f t="shared" si="285"/>
        <v>2364.999999999975</v>
      </c>
      <c r="I147" s="13">
        <v>0</v>
      </c>
      <c r="J147" s="14">
        <f t="shared" ref="J147" si="290">SUM(H147,I147)</f>
        <v>2364.999999999975</v>
      </c>
    </row>
    <row r="148" spans="1:10" ht="15.75">
      <c r="A148" s="11">
        <v>43469</v>
      </c>
      <c r="B148" s="12" t="s">
        <v>144</v>
      </c>
      <c r="C148" s="12">
        <v>1200</v>
      </c>
      <c r="D148" s="12" t="s">
        <v>10</v>
      </c>
      <c r="E148" s="13">
        <v>435</v>
      </c>
      <c r="F148" s="13">
        <v>436.5</v>
      </c>
      <c r="G148" s="13">
        <v>438.3</v>
      </c>
      <c r="H148" s="13">
        <f t="shared" si="285"/>
        <v>1800</v>
      </c>
      <c r="I148" s="13">
        <f>(IF(D148="SELL",IF(G148="",0,F148-G148),IF(D148="BUY",IF(G148="",0,G148-F148))))*C148</f>
        <v>2160.0000000000136</v>
      </c>
      <c r="J148" s="14">
        <f t="shared" ref="J148" si="291">SUM(H148,I148)</f>
        <v>3960.0000000000136</v>
      </c>
    </row>
    <row r="149" spans="1:10" ht="15.75">
      <c r="A149" s="11">
        <v>43468</v>
      </c>
      <c r="B149" s="12" t="s">
        <v>186</v>
      </c>
      <c r="C149" s="12">
        <v>1100</v>
      </c>
      <c r="D149" s="12" t="s">
        <v>10</v>
      </c>
      <c r="E149" s="13">
        <v>444</v>
      </c>
      <c r="F149" s="13">
        <v>444</v>
      </c>
      <c r="G149" s="13">
        <v>0</v>
      </c>
      <c r="H149" s="13">
        <f t="shared" ref="H149" si="292">(IF(D149="SELL",E149-F149,IF(D149="BUY",F149-E149)))*C149</f>
        <v>0</v>
      </c>
      <c r="I149" s="13">
        <v>0</v>
      </c>
      <c r="J149" s="14">
        <f t="shared" ref="J149" si="293">SUM(H149,I149)</f>
        <v>0</v>
      </c>
    </row>
    <row r="150" spans="1:10" ht="15.75">
      <c r="A150" s="11">
        <v>43467</v>
      </c>
      <c r="B150" s="12" t="s">
        <v>79</v>
      </c>
      <c r="C150" s="12">
        <v>750</v>
      </c>
      <c r="D150" s="12" t="s">
        <v>10</v>
      </c>
      <c r="E150" s="13">
        <v>1168.2</v>
      </c>
      <c r="F150" s="13">
        <v>1175.3</v>
      </c>
      <c r="G150" s="13">
        <v>1186</v>
      </c>
      <c r="H150" s="13">
        <f t="shared" ref="H150" si="294">(IF(D150="SELL",E150-F150,IF(D150="BUY",F150-E150)))*C150</f>
        <v>5324.9999999999318</v>
      </c>
      <c r="I150" s="13">
        <v>0</v>
      </c>
      <c r="J150" s="14">
        <f t="shared" ref="J150" si="295">SUM(H150,I150)</f>
        <v>5324.9999999999318</v>
      </c>
    </row>
    <row r="151" spans="1:10" ht="15.75">
      <c r="A151" s="11">
        <v>43466</v>
      </c>
      <c r="B151" s="12" t="s">
        <v>176</v>
      </c>
      <c r="C151" s="12">
        <v>550</v>
      </c>
      <c r="D151" s="12" t="s">
        <v>10</v>
      </c>
      <c r="E151" s="13">
        <v>1062</v>
      </c>
      <c r="F151" s="13">
        <v>1062</v>
      </c>
      <c r="G151" s="13">
        <v>0</v>
      </c>
      <c r="H151" s="13">
        <v>0</v>
      </c>
      <c r="I151" s="13">
        <v>0</v>
      </c>
      <c r="J151" s="14">
        <v>0</v>
      </c>
    </row>
    <row r="152" spans="1:10" ht="15.75">
      <c r="A152" s="11">
        <v>43462</v>
      </c>
      <c r="B152" s="12" t="s">
        <v>148</v>
      </c>
      <c r="C152" s="12">
        <v>1750</v>
      </c>
      <c r="D152" s="12" t="s">
        <v>10</v>
      </c>
      <c r="E152" s="13">
        <v>183.85</v>
      </c>
      <c r="F152" s="13">
        <v>184.35</v>
      </c>
      <c r="G152" s="13">
        <v>0</v>
      </c>
      <c r="H152" s="13">
        <v>0</v>
      </c>
      <c r="I152" s="13">
        <v>0</v>
      </c>
      <c r="J152" s="14">
        <v>0</v>
      </c>
    </row>
    <row r="153" spans="1:10" ht="15.75">
      <c r="A153" s="11">
        <v>43462</v>
      </c>
      <c r="B153" s="12" t="s">
        <v>130</v>
      </c>
      <c r="C153" s="12">
        <v>1200</v>
      </c>
      <c r="D153" s="12" t="s">
        <v>10</v>
      </c>
      <c r="E153" s="13">
        <v>770</v>
      </c>
      <c r="F153" s="13">
        <v>773.5</v>
      </c>
      <c r="G153" s="13">
        <v>776.2</v>
      </c>
      <c r="H153" s="13">
        <v>775</v>
      </c>
      <c r="I153" s="13">
        <f t="shared" ref="I153" si="296">(IF(D153="SELL",IF(G153="",0,F153-G153),IF(D153="BUY",IF(G153="",0,G153-F153))))*C153</f>
        <v>3240.0000000000546</v>
      </c>
      <c r="J153" s="14">
        <f t="shared" ref="J153" si="297">SUM(H153,I153)</f>
        <v>4015.0000000000546</v>
      </c>
    </row>
    <row r="154" spans="1:10" ht="15.75">
      <c r="A154" s="11">
        <v>43461</v>
      </c>
      <c r="B154" s="12" t="s">
        <v>11</v>
      </c>
      <c r="C154" s="12">
        <v>1000</v>
      </c>
      <c r="D154" s="12" t="s">
        <v>16</v>
      </c>
      <c r="E154" s="13">
        <v>556</v>
      </c>
      <c r="F154" s="13">
        <v>553.79999999999995</v>
      </c>
      <c r="G154" s="13">
        <v>550.6</v>
      </c>
      <c r="H154" s="13">
        <f t="shared" ref="H154" si="298">(IF(D154="SELL",E154-F154,IF(D154="BUY",F154-E154)))*C154</f>
        <v>2200.0000000000455</v>
      </c>
      <c r="I154" s="13">
        <f t="shared" ref="I154" si="299">(IF(D154="SELL",IF(G154="",0,F154-G154),IF(D154="BUY",IF(G154="",0,G154-F154))))*C154</f>
        <v>3199.9999999999318</v>
      </c>
      <c r="J154" s="14">
        <f t="shared" ref="J154" si="300">SUM(H154,I154)</f>
        <v>5399.9999999999773</v>
      </c>
    </row>
    <row r="155" spans="1:10" ht="15.75">
      <c r="A155" s="11">
        <v>43461</v>
      </c>
      <c r="B155" s="12" t="s">
        <v>44</v>
      </c>
      <c r="C155" s="12">
        <v>1200</v>
      </c>
      <c r="D155" s="12" t="s">
        <v>10</v>
      </c>
      <c r="E155" s="13">
        <v>266.85000000000002</v>
      </c>
      <c r="F155" s="13">
        <v>269</v>
      </c>
      <c r="G155" s="13">
        <v>273</v>
      </c>
      <c r="H155" s="13">
        <f t="shared" ref="H155" si="301">(IF(D155="SELL",E155-F155,IF(D155="BUY",F155-E155)))*C155</f>
        <v>2579.9999999999727</v>
      </c>
      <c r="I155" s="13">
        <f t="shared" ref="I155" si="302">(IF(D155="SELL",IF(G155="",0,F155-G155),IF(D155="BUY",IF(G155="",0,G155-F155))))*C155</f>
        <v>4800</v>
      </c>
      <c r="J155" s="14">
        <f t="shared" ref="J155" si="303">SUM(H155,I155)</f>
        <v>7379.9999999999727</v>
      </c>
    </row>
    <row r="156" spans="1:10" ht="15.75">
      <c r="A156" s="11">
        <v>43461</v>
      </c>
      <c r="B156" s="12" t="s">
        <v>185</v>
      </c>
      <c r="C156" s="12">
        <v>2500</v>
      </c>
      <c r="D156" s="12" t="s">
        <v>10</v>
      </c>
      <c r="E156" s="13">
        <v>382.15</v>
      </c>
      <c r="F156" s="13">
        <v>383</v>
      </c>
      <c r="G156" s="13">
        <v>385</v>
      </c>
      <c r="H156" s="13">
        <f>(IF(D156="SELL",E156-F156,IF(D156="BUY",F156-E156)))*C156</f>
        <v>2125.0000000000568</v>
      </c>
      <c r="I156" s="13">
        <f>(IF(D156="SELL",IF(G156="",0,F156-G156),IF(D156="BUY",IF(G156="",0,G156-F156))))*C156</f>
        <v>5000</v>
      </c>
      <c r="J156" s="14">
        <f t="shared" ref="J156" si="304">SUM(H156,I156)</f>
        <v>7125.0000000000564</v>
      </c>
    </row>
    <row r="157" spans="1:10" ht="15.75">
      <c r="A157" s="11">
        <v>43461</v>
      </c>
      <c r="B157" s="12" t="s">
        <v>76</v>
      </c>
      <c r="C157" s="12">
        <v>1250</v>
      </c>
      <c r="D157" s="12" t="s">
        <v>10</v>
      </c>
      <c r="E157" s="13">
        <v>625.5</v>
      </c>
      <c r="F157" s="13">
        <v>628</v>
      </c>
      <c r="G157" s="13">
        <v>630.20000000000005</v>
      </c>
      <c r="H157" s="13">
        <f>(IF(D157="SELL",E157-F157,IF(D157="BUY",F157-E157)))*C157</f>
        <v>3125</v>
      </c>
      <c r="I157" s="13">
        <f>(IF(D157="SELL",IF(G157="",0,F157-G157),IF(D157="BUY",IF(G157="",0,G157-F157))))*C157</f>
        <v>2750.0000000000568</v>
      </c>
      <c r="J157" s="14">
        <f t="shared" ref="J157" si="305">SUM(H157,I157)</f>
        <v>5875.0000000000564</v>
      </c>
    </row>
    <row r="158" spans="1:10" ht="15.75">
      <c r="A158" s="11">
        <v>43460</v>
      </c>
      <c r="B158" s="12" t="s">
        <v>185</v>
      </c>
      <c r="C158" s="12">
        <v>2500</v>
      </c>
      <c r="D158" s="12" t="s">
        <v>10</v>
      </c>
      <c r="E158" s="13">
        <v>365</v>
      </c>
      <c r="F158" s="13">
        <v>366.5</v>
      </c>
      <c r="G158" s="13">
        <v>368.2</v>
      </c>
      <c r="H158" s="13">
        <f>(IF(D158="SELL",E158-F158,IF(D158="BUY",F158-E158)))*C158</f>
        <v>3750</v>
      </c>
      <c r="I158" s="13">
        <f>(IF(D158="SELL",IF(G158="",0,F158-G158),IF(D158="BUY",IF(G158="",0,G158-F158))))*C158</f>
        <v>4249.9999999999718</v>
      </c>
      <c r="J158" s="14">
        <f t="shared" ref="J158" si="306">SUM(H158,I158)</f>
        <v>7999.9999999999718</v>
      </c>
    </row>
    <row r="159" spans="1:10" ht="15.75">
      <c r="A159" s="11">
        <v>43453</v>
      </c>
      <c r="B159" s="12" t="s">
        <v>79</v>
      </c>
      <c r="C159" s="12">
        <v>750</v>
      </c>
      <c r="D159" s="12" t="s">
        <v>10</v>
      </c>
      <c r="E159" s="13">
        <v>1146</v>
      </c>
      <c r="F159" s="13">
        <v>1150.3</v>
      </c>
      <c r="G159" s="13">
        <v>1156.5</v>
      </c>
      <c r="H159" s="13">
        <f t="shared" ref="H159" si="307">(IF(D159="SELL",E159-F159,IF(D159="BUY",F159-E159)))*C159</f>
        <v>3224.9999999999659</v>
      </c>
      <c r="I159" s="13">
        <v>0</v>
      </c>
      <c r="J159" s="14">
        <f t="shared" ref="J159" si="308">SUM(H159,I159)</f>
        <v>3224.9999999999659</v>
      </c>
    </row>
    <row r="160" spans="1:10" ht="15.75">
      <c r="A160" s="11">
        <v>43453</v>
      </c>
      <c r="B160" s="12" t="s">
        <v>60</v>
      </c>
      <c r="C160" s="12">
        <v>600</v>
      </c>
      <c r="D160" s="12" t="s">
        <v>10</v>
      </c>
      <c r="E160" s="13">
        <v>850.15</v>
      </c>
      <c r="F160" s="13">
        <v>853.15</v>
      </c>
      <c r="G160" s="13">
        <v>860.2</v>
      </c>
      <c r="H160" s="13">
        <f t="shared" ref="H160" si="309">(IF(D160="SELL",E160-F160,IF(D160="BUY",F160-E160)))*C160</f>
        <v>1800</v>
      </c>
      <c r="I160" s="13">
        <f t="shared" ref="I160" si="310">(IF(D160="SELL",IF(G160="",0,F160-G160),IF(D160="BUY",IF(G160="",0,G160-F160))))*C160</f>
        <v>4230.0000000000409</v>
      </c>
      <c r="J160" s="14">
        <f t="shared" ref="J160" si="311">SUM(H160,I160)</f>
        <v>6030.0000000000409</v>
      </c>
    </row>
    <row r="161" spans="1:10" ht="15.75">
      <c r="A161" s="11">
        <v>43453</v>
      </c>
      <c r="B161" s="12" t="s">
        <v>184</v>
      </c>
      <c r="C161" s="12">
        <v>350</v>
      </c>
      <c r="D161" s="12" t="s">
        <v>10</v>
      </c>
      <c r="E161" s="13">
        <v>1355.3</v>
      </c>
      <c r="F161" s="13">
        <v>1355.3</v>
      </c>
      <c r="G161" s="13">
        <v>0</v>
      </c>
      <c r="H161" s="13">
        <f t="shared" ref="H161" si="312">(IF(D161="SELL",E161-F161,IF(D161="BUY",F161-E161)))*C161</f>
        <v>0</v>
      </c>
      <c r="I161" s="13">
        <v>0</v>
      </c>
      <c r="J161" s="14">
        <f t="shared" ref="J161" si="313">SUM(H161,I161)</f>
        <v>0</v>
      </c>
    </row>
    <row r="162" spans="1:10" ht="15.75">
      <c r="A162" s="11">
        <v>43453</v>
      </c>
      <c r="B162" s="12" t="s">
        <v>73</v>
      </c>
      <c r="C162" s="12">
        <v>800</v>
      </c>
      <c r="D162" s="12" t="s">
        <v>10</v>
      </c>
      <c r="E162" s="13">
        <v>600</v>
      </c>
      <c r="F162" s="13">
        <v>596.5</v>
      </c>
      <c r="G162" s="13">
        <v>0</v>
      </c>
      <c r="H162" s="13">
        <f t="shared" ref="H162" si="314">(IF(D162="SELL",E162-F162,IF(D162="BUY",F162-E162)))*C162</f>
        <v>-2800</v>
      </c>
      <c r="I162" s="13">
        <v>0</v>
      </c>
      <c r="J162" s="14">
        <f t="shared" ref="J162" si="315">SUM(H162,I162)</f>
        <v>-2800</v>
      </c>
    </row>
    <row r="163" spans="1:10" ht="15.75">
      <c r="A163" s="11">
        <v>43453</v>
      </c>
      <c r="B163" s="12" t="s">
        <v>134</v>
      </c>
      <c r="C163" s="12">
        <v>1000</v>
      </c>
      <c r="D163" s="12" t="s">
        <v>10</v>
      </c>
      <c r="E163" s="13">
        <v>478</v>
      </c>
      <c r="F163" s="13">
        <v>481.55</v>
      </c>
      <c r="G163" s="13">
        <v>483.5</v>
      </c>
      <c r="H163" s="13">
        <f>(IF(D163="SELL",E163-F163,IF(D163="BUY",F163-E163)))*C163</f>
        <v>3550.0000000000114</v>
      </c>
      <c r="I163" s="13">
        <f>(IF(D163="SELL",IF(G163="",0,F163-G163),IF(D163="BUY",IF(G163="",0,G163-F163))))*C163</f>
        <v>1949.9999999999886</v>
      </c>
      <c r="J163" s="14">
        <f t="shared" ref="J163" si="316">SUM(H163,I163)</f>
        <v>5500</v>
      </c>
    </row>
    <row r="164" spans="1:10" ht="15.75">
      <c r="A164" s="11">
        <v>43452</v>
      </c>
      <c r="B164" s="12" t="s">
        <v>161</v>
      </c>
      <c r="C164" s="12">
        <v>800</v>
      </c>
      <c r="D164" s="12" t="s">
        <v>10</v>
      </c>
      <c r="E164" s="13">
        <v>470</v>
      </c>
      <c r="F164" s="13">
        <v>473.5</v>
      </c>
      <c r="G164" s="13">
        <v>478</v>
      </c>
      <c r="H164" s="13">
        <f t="shared" ref="H164" si="317">(IF(D164="SELL",E164-F164,IF(D164="BUY",F164-E164)))*C164</f>
        <v>2800</v>
      </c>
      <c r="I164" s="13">
        <v>0</v>
      </c>
      <c r="J164" s="14">
        <f t="shared" ref="J164" si="318">SUM(H164,I164)</f>
        <v>2800</v>
      </c>
    </row>
    <row r="165" spans="1:10" ht="15.75">
      <c r="A165" s="11">
        <v>43451</v>
      </c>
      <c r="B165" s="12" t="s">
        <v>161</v>
      </c>
      <c r="C165" s="12">
        <v>800</v>
      </c>
      <c r="D165" s="12" t="s">
        <v>10</v>
      </c>
      <c r="E165" s="13">
        <v>474</v>
      </c>
      <c r="F165" s="13">
        <v>477.8</v>
      </c>
      <c r="G165" s="13">
        <v>482.3</v>
      </c>
      <c r="H165" s="13">
        <f t="shared" ref="H165" si="319">(IF(D165="SELL",E165-F165,IF(D165="BUY",F165-E165)))*C165</f>
        <v>3040.0000000000091</v>
      </c>
      <c r="I165" s="13">
        <v>0</v>
      </c>
      <c r="J165" s="14">
        <f t="shared" ref="J165" si="320">SUM(H165,I165)</f>
        <v>3040.0000000000091</v>
      </c>
    </row>
    <row r="166" spans="1:10" ht="15.75">
      <c r="A166" s="11">
        <v>43447</v>
      </c>
      <c r="B166" s="12" t="s">
        <v>171</v>
      </c>
      <c r="C166" s="12">
        <v>600</v>
      </c>
      <c r="D166" s="12" t="s">
        <v>10</v>
      </c>
      <c r="E166" s="13">
        <v>885</v>
      </c>
      <c r="F166" s="13">
        <v>890.2</v>
      </c>
      <c r="G166" s="13">
        <v>896</v>
      </c>
      <c r="H166" s="13">
        <f t="shared" ref="H166" si="321">(IF(D166="SELL",E166-F166,IF(D166="BUY",F166-E166)))*C166</f>
        <v>3120.0000000000273</v>
      </c>
      <c r="I166" s="13">
        <v>0</v>
      </c>
      <c r="J166" s="14">
        <f t="shared" ref="J166" si="322">SUM(H166,I166)</f>
        <v>3120.0000000000273</v>
      </c>
    </row>
    <row r="167" spans="1:10" ht="15.75">
      <c r="A167" s="11">
        <v>43447</v>
      </c>
      <c r="B167" s="12" t="s">
        <v>60</v>
      </c>
      <c r="C167" s="12">
        <v>600</v>
      </c>
      <c r="D167" s="12" t="s">
        <v>16</v>
      </c>
      <c r="E167" s="13">
        <v>872</v>
      </c>
      <c r="F167" s="13">
        <v>868.2</v>
      </c>
      <c r="G167" s="13">
        <v>862</v>
      </c>
      <c r="H167" s="13">
        <f>(IF(D167="SELL",E167-F167,IF(D167="BUY",F167-E167)))*C167</f>
        <v>2279.9999999999727</v>
      </c>
      <c r="I167" s="13">
        <f>(IF(D167="SELL",IF(G167="",0,F167-G167),IF(D167="BUY",IF(G167="",0,G167-F167))))*C167</f>
        <v>3720.0000000000273</v>
      </c>
      <c r="J167" s="14">
        <f t="shared" ref="J167" si="323">SUM(H167,I167)</f>
        <v>6000</v>
      </c>
    </row>
    <row r="168" spans="1:10" ht="15.75">
      <c r="A168" s="11">
        <v>43447</v>
      </c>
      <c r="B168" s="12" t="s">
        <v>144</v>
      </c>
      <c r="C168" s="12">
        <v>1200</v>
      </c>
      <c r="D168" s="12" t="s">
        <v>10</v>
      </c>
      <c r="E168" s="13">
        <v>440</v>
      </c>
      <c r="F168" s="13">
        <v>442.3</v>
      </c>
      <c r="G168" s="13">
        <v>444.65</v>
      </c>
      <c r="H168" s="13">
        <f t="shared" ref="H168" si="324">(IF(D168="SELL",E168-F168,IF(D168="BUY",F168-E168)))*C168</f>
        <v>2760.0000000000136</v>
      </c>
      <c r="I168" s="13">
        <v>0</v>
      </c>
      <c r="J168" s="14">
        <f t="shared" ref="J168" si="325">SUM(H168,I168)</f>
        <v>2760.0000000000136</v>
      </c>
    </row>
    <row r="169" spans="1:10" ht="15.75">
      <c r="A169" s="11">
        <v>43446</v>
      </c>
      <c r="B169" s="12" t="s">
        <v>130</v>
      </c>
      <c r="C169" s="12">
        <v>1200</v>
      </c>
      <c r="D169" s="12" t="s">
        <v>10</v>
      </c>
      <c r="E169" s="13">
        <v>770.1</v>
      </c>
      <c r="F169" s="13">
        <v>773</v>
      </c>
      <c r="G169" s="13">
        <v>776.2</v>
      </c>
      <c r="H169" s="13">
        <f t="shared" ref="H169" si="326">(IF(D169="SELL",E169-F169,IF(D169="BUY",F169-E169)))*C169</f>
        <v>3479.9999999999727</v>
      </c>
      <c r="I169" s="13">
        <f t="shared" ref="I169" si="327">(IF(D169="SELL",IF(G169="",0,F169-G169),IF(D169="BUY",IF(G169="",0,G169-F169))))*C169</f>
        <v>3840.0000000000546</v>
      </c>
      <c r="J169" s="14">
        <f t="shared" ref="J169" si="328">SUM(H169,I169)</f>
        <v>7320.0000000000273</v>
      </c>
    </row>
    <row r="170" spans="1:10" ht="15.75">
      <c r="A170" s="11">
        <v>43445</v>
      </c>
      <c r="B170" s="12" t="s">
        <v>48</v>
      </c>
      <c r="C170" s="12">
        <v>1100</v>
      </c>
      <c r="D170" s="12" t="s">
        <v>10</v>
      </c>
      <c r="E170" s="13">
        <v>605</v>
      </c>
      <c r="F170" s="13">
        <v>608.20000000000005</v>
      </c>
      <c r="G170" s="13">
        <v>611.79999999999995</v>
      </c>
      <c r="H170" s="13">
        <f t="shared" ref="H170" si="329">(IF(D170="SELL",E170-F170,IF(D170="BUY",F170-E170)))*C170</f>
        <v>3520.00000000005</v>
      </c>
      <c r="I170" s="13">
        <f t="shared" ref="I170" si="330">(IF(D170="SELL",IF(G170="",0,F170-G170),IF(D170="BUY",IF(G170="",0,G170-F170))))*C170</f>
        <v>3959.9999999999</v>
      </c>
      <c r="J170" s="14">
        <f t="shared" ref="J170" si="331">SUM(H170,I170)</f>
        <v>7479.99999999995</v>
      </c>
    </row>
    <row r="171" spans="1:10" ht="15.75">
      <c r="A171" s="11">
        <v>43441</v>
      </c>
      <c r="B171" s="12" t="s">
        <v>142</v>
      </c>
      <c r="C171" s="12">
        <v>1000</v>
      </c>
      <c r="D171" s="12" t="s">
        <v>10</v>
      </c>
      <c r="E171" s="13">
        <v>598</v>
      </c>
      <c r="F171" s="13">
        <v>600.5</v>
      </c>
      <c r="G171" s="13">
        <v>605</v>
      </c>
      <c r="H171" s="13">
        <f t="shared" ref="H171" si="332">(IF(D171="SELL",E171-F171,IF(D171="BUY",F171-E171)))*C171</f>
        <v>2500</v>
      </c>
      <c r="I171" s="13">
        <v>0</v>
      </c>
      <c r="J171" s="14">
        <f t="shared" ref="J171" si="333">SUM(H171,I171)</f>
        <v>2500</v>
      </c>
    </row>
    <row r="172" spans="1:10" ht="15.75">
      <c r="A172" s="11">
        <v>43441</v>
      </c>
      <c r="B172" s="12" t="s">
        <v>161</v>
      </c>
      <c r="C172" s="12">
        <v>800</v>
      </c>
      <c r="D172" s="12" t="s">
        <v>16</v>
      </c>
      <c r="E172" s="13">
        <v>445.3</v>
      </c>
      <c r="F172" s="13">
        <v>442</v>
      </c>
      <c r="G172" s="13">
        <v>438.2</v>
      </c>
      <c r="H172" s="13">
        <f t="shared" ref="H172" si="334">(IF(D172="SELL",E172-F172,IF(D172="BUY",F172-E172)))*C172</f>
        <v>2640.0000000000091</v>
      </c>
      <c r="I172" s="13">
        <f t="shared" ref="I172" si="335">(IF(D172="SELL",IF(G172="",0,F172-G172),IF(D172="BUY",IF(G172="",0,G172-F172))))*C172</f>
        <v>3040.0000000000091</v>
      </c>
      <c r="J172" s="14">
        <f t="shared" ref="J172" si="336">SUM(H172,I172)</f>
        <v>5680.0000000000182</v>
      </c>
    </row>
    <row r="173" spans="1:10" ht="15.75">
      <c r="A173" s="11">
        <v>43441</v>
      </c>
      <c r="B173" s="12" t="s">
        <v>178</v>
      </c>
      <c r="C173" s="12">
        <v>2250</v>
      </c>
      <c r="D173" s="12" t="s">
        <v>16</v>
      </c>
      <c r="E173" s="13">
        <v>144.5</v>
      </c>
      <c r="F173" s="13">
        <v>146</v>
      </c>
      <c r="G173" s="13">
        <v>0</v>
      </c>
      <c r="H173" s="13">
        <f t="shared" ref="H173" si="337">(IF(D173="SELL",E173-F173,IF(D173="BUY",F173-E173)))*C173</f>
        <v>-3375</v>
      </c>
      <c r="I173" s="13">
        <v>0</v>
      </c>
      <c r="J173" s="14">
        <f t="shared" ref="J173" si="338">SUM(H173,I173)</f>
        <v>-3375</v>
      </c>
    </row>
    <row r="174" spans="1:10" ht="15.75">
      <c r="A174" s="11">
        <v>43440</v>
      </c>
      <c r="B174" s="12" t="s">
        <v>156</v>
      </c>
      <c r="C174" s="12">
        <v>2500</v>
      </c>
      <c r="D174" s="12" t="s">
        <v>16</v>
      </c>
      <c r="E174" s="13">
        <v>171</v>
      </c>
      <c r="F174" s="13">
        <v>170</v>
      </c>
      <c r="G174" s="13">
        <v>168.5</v>
      </c>
      <c r="H174" s="13">
        <f t="shared" ref="H174" si="339">(IF(D174="SELL",E174-F174,IF(D174="BUY",F174-E174)))*C174</f>
        <v>2500</v>
      </c>
      <c r="I174" s="13">
        <f t="shared" ref="I174" si="340">(IF(D174="SELL",IF(G174="",0,F174-G174),IF(D174="BUY",IF(G174="",0,G174-F174))))*C174</f>
        <v>3750</v>
      </c>
      <c r="J174" s="14">
        <f t="shared" ref="J174" si="341">SUM(H174,I174)</f>
        <v>6250</v>
      </c>
    </row>
    <row r="175" spans="1:10" ht="15.75">
      <c r="A175" s="11">
        <v>43439</v>
      </c>
      <c r="B175" s="12" t="s">
        <v>183</v>
      </c>
      <c r="C175" s="12">
        <v>3200</v>
      </c>
      <c r="D175" s="12" t="s">
        <v>10</v>
      </c>
      <c r="E175" s="13">
        <v>273</v>
      </c>
      <c r="F175" s="13">
        <v>273.8</v>
      </c>
      <c r="G175" s="13">
        <v>275.3</v>
      </c>
      <c r="H175" s="13">
        <f t="shared" ref="H175" si="342">(IF(D175="SELL",E175-F175,IF(D175="BUY",F175-E175)))*C175</f>
        <v>2560.0000000000364</v>
      </c>
      <c r="I175" s="13">
        <v>0</v>
      </c>
      <c r="J175" s="14">
        <f t="shared" ref="J175" si="343">SUM(H175,I175)</f>
        <v>2560.0000000000364</v>
      </c>
    </row>
    <row r="176" spans="1:10" ht="15.75">
      <c r="A176" s="11">
        <v>43439</v>
      </c>
      <c r="B176" s="12" t="s">
        <v>56</v>
      </c>
      <c r="C176" s="12">
        <v>1250</v>
      </c>
      <c r="D176" s="12" t="s">
        <v>16</v>
      </c>
      <c r="E176" s="13">
        <v>422</v>
      </c>
      <c r="F176" s="13">
        <v>420.8</v>
      </c>
      <c r="G176" s="13">
        <v>418.3</v>
      </c>
      <c r="H176" s="13">
        <f t="shared" ref="H176" si="344">(IF(D176="SELL",E176-F176,IF(D176="BUY",F176-E176)))*C176</f>
        <v>1499.9999999999859</v>
      </c>
      <c r="I176" s="13">
        <f t="shared" ref="I176" si="345">(IF(D176="SELL",IF(G176="",0,F176-G176),IF(D176="BUY",IF(G176="",0,G176-F176))))*C176</f>
        <v>3125</v>
      </c>
      <c r="J176" s="14">
        <f t="shared" ref="J176" si="346">SUM(H176,I176)</f>
        <v>4624.9999999999854</v>
      </c>
    </row>
    <row r="177" spans="1:10" ht="15.75">
      <c r="A177" s="11">
        <v>43439</v>
      </c>
      <c r="B177" s="12" t="s">
        <v>172</v>
      </c>
      <c r="C177" s="12">
        <v>700</v>
      </c>
      <c r="D177" s="12" t="s">
        <v>16</v>
      </c>
      <c r="E177" s="13">
        <v>1202</v>
      </c>
      <c r="F177" s="13">
        <v>1198.2</v>
      </c>
      <c r="G177" s="13">
        <v>1190</v>
      </c>
      <c r="H177" s="13">
        <f t="shared" ref="H177" si="347">(IF(D177="SELL",E177-F177,IF(D177="BUY",F177-E177)))*C177</f>
        <v>2659.9999999999682</v>
      </c>
      <c r="I177" s="13">
        <v>0</v>
      </c>
      <c r="J177" s="14">
        <f t="shared" ref="J177" si="348">SUM(H177,I177)</f>
        <v>2659.9999999999682</v>
      </c>
    </row>
    <row r="178" spans="1:10" ht="15.75">
      <c r="A178" s="11">
        <v>43438</v>
      </c>
      <c r="B178" s="12" t="s">
        <v>128</v>
      </c>
      <c r="C178" s="12">
        <v>1500</v>
      </c>
      <c r="D178" s="12" t="s">
        <v>10</v>
      </c>
      <c r="E178" s="13">
        <v>332</v>
      </c>
      <c r="F178" s="13">
        <v>333.8</v>
      </c>
      <c r="G178" s="13">
        <v>335.6</v>
      </c>
      <c r="H178" s="13">
        <f t="shared" ref="H178" si="349">(IF(D178="SELL",E178-F178,IF(D178="BUY",F178-E178)))*C178</f>
        <v>2700.0000000000173</v>
      </c>
      <c r="I178" s="13">
        <v>0</v>
      </c>
      <c r="J178" s="14">
        <f t="shared" ref="J178" si="350">SUM(H178,I178)</f>
        <v>2700.0000000000173</v>
      </c>
    </row>
    <row r="179" spans="1:10" ht="15.75">
      <c r="A179" s="11">
        <v>43437</v>
      </c>
      <c r="B179" s="12" t="s">
        <v>144</v>
      </c>
      <c r="C179" s="12">
        <v>1200</v>
      </c>
      <c r="D179" s="12" t="s">
        <v>16</v>
      </c>
      <c r="E179" s="13">
        <v>440</v>
      </c>
      <c r="F179" s="13">
        <v>437.3</v>
      </c>
      <c r="G179" s="13">
        <v>432</v>
      </c>
      <c r="H179" s="13">
        <f t="shared" ref="H179" si="351">(IF(D179="SELL",E179-F179,IF(D179="BUY",F179-E179)))*C179</f>
        <v>3239.9999999999864</v>
      </c>
      <c r="I179" s="13">
        <v>0</v>
      </c>
      <c r="J179" s="14">
        <f t="shared" ref="J179" si="352">SUM(H179,I179)</f>
        <v>3239.9999999999864</v>
      </c>
    </row>
    <row r="180" spans="1:10" ht="15.75">
      <c r="A180" s="11">
        <v>43437</v>
      </c>
      <c r="B180" s="12" t="s">
        <v>72</v>
      </c>
      <c r="C180" s="12">
        <v>1400</v>
      </c>
      <c r="D180" s="12" t="s">
        <v>16</v>
      </c>
      <c r="E180" s="13">
        <v>485.5</v>
      </c>
      <c r="F180" s="13">
        <v>485.5</v>
      </c>
      <c r="G180" s="13">
        <v>0</v>
      </c>
      <c r="H180" s="13">
        <f t="shared" ref="H180" si="353">(IF(D180="SELL",E180-F180,IF(D180="BUY",F180-E180)))*C180</f>
        <v>0</v>
      </c>
      <c r="I180" s="13">
        <v>0</v>
      </c>
      <c r="J180" s="14">
        <f t="shared" ref="J180" si="354">SUM(H180,I180)</f>
        <v>0</v>
      </c>
    </row>
    <row r="181" spans="1:10" ht="15.75">
      <c r="A181" s="11">
        <v>43437</v>
      </c>
      <c r="B181" s="12" t="s">
        <v>92</v>
      </c>
      <c r="C181" s="12">
        <v>2667</v>
      </c>
      <c r="D181" s="12" t="s">
        <v>10</v>
      </c>
      <c r="E181" s="13">
        <v>349</v>
      </c>
      <c r="F181" s="13">
        <v>351</v>
      </c>
      <c r="G181" s="13">
        <v>353.2</v>
      </c>
      <c r="H181" s="13">
        <f t="shared" ref="H181" si="355">(IF(D181="SELL",E181-F181,IF(D181="BUY",F181-E181)))*C181</f>
        <v>5334</v>
      </c>
      <c r="I181" s="13">
        <f t="shared" ref="I181" si="356">(IF(D181="SELL",IF(G181="",0,F181-G181),IF(D181="BUY",IF(G181="",0,G181-F181))))*C181</f>
        <v>5867.3999999999696</v>
      </c>
      <c r="J181" s="14">
        <f t="shared" ref="J181" si="357">SUM(H181,I181)</f>
        <v>11201.399999999969</v>
      </c>
    </row>
    <row r="182" spans="1:10" ht="15.75">
      <c r="A182" s="11">
        <v>43434</v>
      </c>
      <c r="B182" s="12" t="s">
        <v>128</v>
      </c>
      <c r="C182" s="12">
        <v>1500</v>
      </c>
      <c r="D182" s="12" t="s">
        <v>10</v>
      </c>
      <c r="E182" s="13">
        <v>322.10000000000002</v>
      </c>
      <c r="F182" s="13">
        <v>323.8</v>
      </c>
      <c r="G182" s="13">
        <v>326</v>
      </c>
      <c r="H182" s="13">
        <f t="shared" ref="H182" si="358">(IF(D182="SELL",E182-F182,IF(D182="BUY",F182-E182)))*C182</f>
        <v>2549.9999999999827</v>
      </c>
      <c r="I182" s="13">
        <f t="shared" ref="I182" si="359">(IF(D182="SELL",IF(G182="",0,F182-G182),IF(D182="BUY",IF(G182="",0,G182-F182))))*C182</f>
        <v>3299.9999999999827</v>
      </c>
      <c r="J182" s="14">
        <f t="shared" ref="J182" si="360">SUM(H182,I182)</f>
        <v>5849.9999999999654</v>
      </c>
    </row>
    <row r="183" spans="1:10" ht="15.75">
      <c r="A183" s="11">
        <v>43434</v>
      </c>
      <c r="B183" s="12" t="s">
        <v>60</v>
      </c>
      <c r="C183" s="12">
        <v>600</v>
      </c>
      <c r="D183" s="12" t="s">
        <v>10</v>
      </c>
      <c r="E183" s="13">
        <v>862</v>
      </c>
      <c r="F183" s="13">
        <v>865</v>
      </c>
      <c r="G183" s="13">
        <v>868.2</v>
      </c>
      <c r="H183" s="13">
        <f t="shared" ref="H183" si="361">(IF(D183="SELL",E183-F183,IF(D183="BUY",F183-E183)))*C183</f>
        <v>1800</v>
      </c>
      <c r="I183" s="13">
        <f>(IF(D183="SELL",IF(G183="",0,F183-G183),IF(D183="BUY",IF(G183="",0,G183-F183))))*C183</f>
        <v>1920.0000000000273</v>
      </c>
      <c r="J183" s="14">
        <f>SUM(H183,I183)</f>
        <v>3720.0000000000273</v>
      </c>
    </row>
    <row r="184" spans="1:10" ht="15.75">
      <c r="A184" s="11">
        <v>43433</v>
      </c>
      <c r="B184" s="12" t="s">
        <v>174</v>
      </c>
      <c r="C184" s="12">
        <v>4000</v>
      </c>
      <c r="D184" s="12" t="s">
        <v>10</v>
      </c>
      <c r="E184" s="13">
        <v>44.5</v>
      </c>
      <c r="F184" s="13">
        <v>45.3</v>
      </c>
      <c r="G184" s="13">
        <v>46.5</v>
      </c>
      <c r="H184" s="13">
        <f t="shared" ref="H184" si="362">(IF(D184="SELL",E184-F184,IF(D184="BUY",F184-E184)))*C184</f>
        <v>3199.9999999999886</v>
      </c>
      <c r="I184" s="13">
        <v>0</v>
      </c>
      <c r="J184" s="14">
        <f t="shared" ref="J184" si="363">SUM(H184,I184)</f>
        <v>3199.9999999999886</v>
      </c>
    </row>
    <row r="185" spans="1:10" ht="15.75">
      <c r="A185" s="11">
        <v>43431</v>
      </c>
      <c r="B185" s="12" t="s">
        <v>182</v>
      </c>
      <c r="C185" s="12">
        <v>1200</v>
      </c>
      <c r="D185" s="12" t="s">
        <v>10</v>
      </c>
      <c r="E185" s="13">
        <v>571</v>
      </c>
      <c r="F185" s="13">
        <v>572.5</v>
      </c>
      <c r="G185" s="13">
        <v>575.29999999999995</v>
      </c>
      <c r="H185" s="13">
        <f t="shared" ref="H185" si="364">(IF(D185="SELL",E185-F185,IF(D185="BUY",F185-E185)))*C185</f>
        <v>1800</v>
      </c>
      <c r="I185" s="13">
        <f t="shared" ref="I185" si="365">(IF(D185="SELL",IF(G185="",0,F185-G185),IF(D185="BUY",IF(G185="",0,G185-F185))))*C185</f>
        <v>3359.9999999999454</v>
      </c>
      <c r="J185" s="14">
        <f t="shared" ref="J185" si="366">SUM(H185,I185)</f>
        <v>5159.9999999999454</v>
      </c>
    </row>
    <row r="186" spans="1:10" ht="15.75">
      <c r="A186" s="11">
        <v>43431</v>
      </c>
      <c r="B186" s="12" t="s">
        <v>181</v>
      </c>
      <c r="C186" s="12">
        <v>500</v>
      </c>
      <c r="D186" s="12" t="s">
        <v>10</v>
      </c>
      <c r="E186" s="13">
        <v>1165</v>
      </c>
      <c r="F186" s="13">
        <v>1168.2</v>
      </c>
      <c r="G186" s="13">
        <v>1173</v>
      </c>
      <c r="H186" s="13">
        <f t="shared" ref="H186" si="367">(IF(D186="SELL",E186-F186,IF(D186="BUY",F186-E186)))*C186</f>
        <v>1600.0000000000227</v>
      </c>
      <c r="I186" s="13">
        <f t="shared" ref="I186" si="368">(IF(D186="SELL",IF(G186="",0,F186-G186),IF(D186="BUY",IF(G186="",0,G186-F186))))*C186</f>
        <v>2399.9999999999773</v>
      </c>
      <c r="J186" s="14">
        <f t="shared" ref="J186" si="369">SUM(H186,I186)</f>
        <v>4000</v>
      </c>
    </row>
    <row r="187" spans="1:10" ht="15.75">
      <c r="A187" s="11">
        <v>43430</v>
      </c>
      <c r="B187" s="12" t="s">
        <v>130</v>
      </c>
      <c r="C187" s="12">
        <v>1200</v>
      </c>
      <c r="D187" s="12" t="s">
        <v>16</v>
      </c>
      <c r="E187" s="13">
        <v>763.8</v>
      </c>
      <c r="F187" s="13">
        <v>762.3</v>
      </c>
      <c r="G187" s="13">
        <v>0</v>
      </c>
      <c r="H187" s="13">
        <f t="shared" ref="H187" si="370">(IF(D187="SELL",E187-F187,IF(D187="BUY",F187-E187)))*C187</f>
        <v>1800</v>
      </c>
      <c r="I187" s="13">
        <v>0</v>
      </c>
      <c r="J187" s="14">
        <f t="shared" ref="J187" si="371">SUM(H187,I187)</f>
        <v>1800</v>
      </c>
    </row>
    <row r="188" spans="1:10" ht="15.75">
      <c r="A188" s="11">
        <v>43426</v>
      </c>
      <c r="B188" s="12" t="s">
        <v>73</v>
      </c>
      <c r="C188" s="12">
        <v>800</v>
      </c>
      <c r="D188" s="12" t="s">
        <v>10</v>
      </c>
      <c r="E188" s="13">
        <v>505</v>
      </c>
      <c r="F188" s="13">
        <v>510</v>
      </c>
      <c r="G188" s="13">
        <v>515.5</v>
      </c>
      <c r="H188" s="13">
        <f t="shared" ref="H188" si="372">(IF(D188="SELL",E188-F188,IF(D188="BUY",F188-E188)))*C188</f>
        <v>4000</v>
      </c>
      <c r="I188" s="13">
        <f t="shared" ref="I188" si="373">(IF(D188="SELL",IF(G188="",0,F188-G188),IF(D188="BUY",IF(G188="",0,G188-F188))))*C188</f>
        <v>4400</v>
      </c>
      <c r="J188" s="14">
        <f t="shared" ref="J188" si="374">SUM(H188,I188)</f>
        <v>8400</v>
      </c>
    </row>
    <row r="189" spans="1:10" ht="15.75">
      <c r="A189" s="11">
        <v>43426</v>
      </c>
      <c r="B189" s="12" t="s">
        <v>162</v>
      </c>
      <c r="C189" s="12">
        <v>1000</v>
      </c>
      <c r="D189" s="12" t="s">
        <v>16</v>
      </c>
      <c r="E189" s="13">
        <v>796</v>
      </c>
      <c r="F189" s="13">
        <v>796</v>
      </c>
      <c r="G189" s="13">
        <v>0</v>
      </c>
      <c r="H189" s="13">
        <f t="shared" ref="H189" si="375">(IF(D189="SELL",E189-F189,IF(D189="BUY",F189-E189)))*C189</f>
        <v>0</v>
      </c>
      <c r="I189" s="13">
        <v>0</v>
      </c>
      <c r="J189" s="14">
        <f t="shared" ref="J189" si="376">SUM(H189,I189)</f>
        <v>0</v>
      </c>
    </row>
    <row r="190" spans="1:10" ht="15.75">
      <c r="A190" s="11">
        <v>43426</v>
      </c>
      <c r="B190" s="12" t="s">
        <v>180</v>
      </c>
      <c r="C190" s="12">
        <v>900</v>
      </c>
      <c r="D190" s="12" t="s">
        <v>16</v>
      </c>
      <c r="E190" s="13">
        <v>526</v>
      </c>
      <c r="F190" s="13">
        <v>523</v>
      </c>
      <c r="G190" s="13">
        <v>520.5</v>
      </c>
      <c r="H190" s="13">
        <f t="shared" ref="H190" si="377">(IF(D190="SELL",E190-F190,IF(D190="BUY",F190-E190)))*C190</f>
        <v>2700</v>
      </c>
      <c r="I190" s="13">
        <f t="shared" ref="I190" si="378">(IF(D190="SELL",IF(G190="",0,F190-G190),IF(D190="BUY",IF(G190="",0,G190-F190))))*C190</f>
        <v>2250</v>
      </c>
      <c r="J190" s="14">
        <f t="shared" ref="J190" si="379">SUM(H190,I190)</f>
        <v>4950</v>
      </c>
    </row>
    <row r="191" spans="1:10" ht="15.75">
      <c r="A191" s="11">
        <v>43425</v>
      </c>
      <c r="B191" s="12" t="s">
        <v>130</v>
      </c>
      <c r="C191" s="12">
        <v>1200</v>
      </c>
      <c r="D191" s="12" t="s">
        <v>10</v>
      </c>
      <c r="E191" s="13">
        <v>779</v>
      </c>
      <c r="F191" s="13">
        <v>782.3</v>
      </c>
      <c r="G191" s="13">
        <v>785.3</v>
      </c>
      <c r="H191" s="13">
        <f t="shared" ref="H191" si="380">(IF(D191="SELL",E191-F191,IF(D191="BUY",F191-E191)))*C191</f>
        <v>3959.9999999999454</v>
      </c>
      <c r="I191" s="13">
        <f t="shared" ref="I191" si="381">(IF(D191="SELL",IF(G191="",0,F191-G191),IF(D191="BUY",IF(G191="",0,G191-F191))))*C191</f>
        <v>3600</v>
      </c>
      <c r="J191" s="14">
        <f t="shared" ref="J191" si="382">SUM(H191,I191)</f>
        <v>7559.9999999999454</v>
      </c>
    </row>
    <row r="192" spans="1:10" ht="15.75">
      <c r="A192" s="11">
        <v>43425</v>
      </c>
      <c r="B192" s="12" t="s">
        <v>179</v>
      </c>
      <c r="C192" s="12">
        <v>500</v>
      </c>
      <c r="D192" s="12" t="s">
        <v>10</v>
      </c>
      <c r="E192" s="13">
        <v>1110</v>
      </c>
      <c r="F192" s="13">
        <v>1110</v>
      </c>
      <c r="G192" s="13">
        <v>0</v>
      </c>
      <c r="H192" s="13">
        <f t="shared" ref="H192" si="383">(IF(D192="SELL",E192-F192,IF(D192="BUY",F192-E192)))*C192</f>
        <v>0</v>
      </c>
      <c r="I192" s="13">
        <v>0</v>
      </c>
      <c r="J192" s="14">
        <f t="shared" ref="J192" si="384">SUM(H192,I192)</f>
        <v>0</v>
      </c>
    </row>
    <row r="193" spans="1:10" ht="15.75">
      <c r="A193" s="11">
        <v>43425</v>
      </c>
      <c r="B193" s="12" t="s">
        <v>31</v>
      </c>
      <c r="C193" s="12">
        <v>200</v>
      </c>
      <c r="D193" s="12" t="s">
        <v>10</v>
      </c>
      <c r="E193" s="13">
        <v>3983</v>
      </c>
      <c r="F193" s="13">
        <v>3965.3</v>
      </c>
      <c r="G193" s="13">
        <v>0</v>
      </c>
      <c r="H193" s="13">
        <f t="shared" ref="H193" si="385">(IF(D193="SELL",E193-F193,IF(D193="BUY",F193-E193)))*C193</f>
        <v>-3539.9999999999636</v>
      </c>
      <c r="I193" s="13">
        <v>0</v>
      </c>
      <c r="J193" s="14">
        <f t="shared" ref="J193" si="386">SUM(H193,I193)</f>
        <v>-3539.9999999999636</v>
      </c>
    </row>
    <row r="194" spans="1:10" ht="15.75">
      <c r="A194" s="11">
        <v>43424</v>
      </c>
      <c r="B194" s="12" t="s">
        <v>175</v>
      </c>
      <c r="C194" s="12">
        <v>1500</v>
      </c>
      <c r="D194" s="12" t="s">
        <v>10</v>
      </c>
      <c r="E194" s="13">
        <v>502.3</v>
      </c>
      <c r="F194" s="13">
        <v>505</v>
      </c>
      <c r="G194" s="13">
        <v>508.3</v>
      </c>
      <c r="H194" s="13">
        <f t="shared" ref="H194" si="387">(IF(D194="SELL",E194-F194,IF(D194="BUY",F194-E194)))*C194</f>
        <v>4049.9999999999827</v>
      </c>
      <c r="I194" s="13">
        <f>(IF(D194="SELL",IF(G194="",0,F194-G194),IF(D194="BUY",IF(G194="",0,G194-F194))))*C194</f>
        <v>4950.0000000000173</v>
      </c>
      <c r="J194" s="14">
        <f>SUM(H194,I194)</f>
        <v>9000</v>
      </c>
    </row>
    <row r="195" spans="1:10" ht="15.75">
      <c r="A195" s="11">
        <v>43423</v>
      </c>
      <c r="B195" s="12" t="s">
        <v>91</v>
      </c>
      <c r="C195" s="12">
        <v>1700</v>
      </c>
      <c r="D195" s="12" t="s">
        <v>10</v>
      </c>
      <c r="E195" s="13">
        <v>333.5</v>
      </c>
      <c r="F195" s="13">
        <v>332.3</v>
      </c>
      <c r="G195" s="13">
        <v>0</v>
      </c>
      <c r="H195" s="13">
        <f t="shared" ref="H195:H196" si="388">(IF(D195="SELL",E195-F195,IF(D195="BUY",F195-E195)))*C195</f>
        <v>-2039.9999999999807</v>
      </c>
      <c r="I195" s="13">
        <v>0</v>
      </c>
      <c r="J195" s="14">
        <f t="shared" ref="J195:J196" si="389">SUM(H195,I195)</f>
        <v>-2039.9999999999807</v>
      </c>
    </row>
    <row r="196" spans="1:10" ht="15.75">
      <c r="A196" s="11">
        <v>43423</v>
      </c>
      <c r="B196" s="12" t="s">
        <v>23</v>
      </c>
      <c r="C196" s="12">
        <v>500</v>
      </c>
      <c r="D196" s="12" t="s">
        <v>10</v>
      </c>
      <c r="E196" s="13">
        <v>716.85</v>
      </c>
      <c r="F196" s="13">
        <v>720.3</v>
      </c>
      <c r="G196" s="13">
        <v>726</v>
      </c>
      <c r="H196" s="13">
        <f t="shared" si="388"/>
        <v>1724.9999999999659</v>
      </c>
      <c r="I196" s="13">
        <f t="shared" ref="I196" si="390">(IF(D196="SELL",IF(G196="",0,F196-G196),IF(D196="BUY",IF(G196="",0,G196-F196))))*C196</f>
        <v>2850.0000000000227</v>
      </c>
      <c r="J196" s="14">
        <f t="shared" si="389"/>
        <v>4574.9999999999891</v>
      </c>
    </row>
    <row r="197" spans="1:10" ht="15.75">
      <c r="A197" s="11">
        <v>43423</v>
      </c>
      <c r="B197" s="12" t="s">
        <v>51</v>
      </c>
      <c r="C197" s="12">
        <v>1750</v>
      </c>
      <c r="D197" s="12" t="s">
        <v>10</v>
      </c>
      <c r="E197" s="13">
        <v>210.5</v>
      </c>
      <c r="F197" s="13">
        <v>211.6</v>
      </c>
      <c r="G197" s="13">
        <v>213.2</v>
      </c>
      <c r="H197" s="13">
        <f t="shared" ref="H197" si="391">(IF(D197="SELL",E197-F197,IF(D197="BUY",F197-E197)))*C197</f>
        <v>1924.99999999999</v>
      </c>
      <c r="I197" s="13">
        <f t="shared" ref="I197" si="392">(IF(D197="SELL",IF(G197="",0,F197-G197),IF(D197="BUY",IF(G197="",0,G197-F197))))*C197</f>
        <v>2799.99999999999</v>
      </c>
      <c r="J197" s="14">
        <f t="shared" ref="J197" si="393">SUM(H197,I197)</f>
        <v>4724.99999999998</v>
      </c>
    </row>
    <row r="198" spans="1:10" ht="15.75">
      <c r="A198" s="11">
        <v>43420</v>
      </c>
      <c r="B198" s="12" t="s">
        <v>130</v>
      </c>
      <c r="C198" s="12">
        <v>1200</v>
      </c>
      <c r="D198" s="12" t="s">
        <v>10</v>
      </c>
      <c r="E198" s="13">
        <v>770.1</v>
      </c>
      <c r="F198" s="13">
        <v>773</v>
      </c>
      <c r="G198" s="13">
        <v>776.2</v>
      </c>
      <c r="H198" s="13">
        <f t="shared" ref="H198" si="394">(IF(D198="SELL",E198-F198,IF(D198="BUY",F198-E198)))*C198</f>
        <v>3479.9999999999727</v>
      </c>
      <c r="I198" s="13">
        <v>0</v>
      </c>
      <c r="J198" s="14">
        <f t="shared" ref="J198" si="395">SUM(H198,I198)</f>
        <v>3479.9999999999727</v>
      </c>
    </row>
    <row r="199" spans="1:10" ht="15.75">
      <c r="A199" s="11">
        <v>43419</v>
      </c>
      <c r="B199" s="12" t="s">
        <v>27</v>
      </c>
      <c r="C199" s="12">
        <v>1500</v>
      </c>
      <c r="D199" s="12" t="s">
        <v>16</v>
      </c>
      <c r="E199" s="13">
        <v>230</v>
      </c>
      <c r="F199" s="13">
        <v>228</v>
      </c>
      <c r="G199" s="13">
        <v>226.5</v>
      </c>
      <c r="H199" s="13">
        <f t="shared" ref="H199" si="396">(IF(D199="SELL",E199-F199,IF(D199="BUY",F199-E199)))*C199</f>
        <v>3000</v>
      </c>
      <c r="I199" s="13">
        <f t="shared" ref="I199" si="397">(IF(D199="SELL",IF(G199="",0,F199-G199),IF(D199="BUY",IF(G199="",0,G199-F199))))*C199</f>
        <v>2250</v>
      </c>
      <c r="J199" s="14">
        <f t="shared" ref="J199" si="398">SUM(H199,I199)</f>
        <v>5250</v>
      </c>
    </row>
    <row r="200" spans="1:10" ht="15.75">
      <c r="A200" s="11">
        <v>43418</v>
      </c>
      <c r="B200" s="12" t="s">
        <v>31</v>
      </c>
      <c r="C200" s="12">
        <v>200</v>
      </c>
      <c r="D200" s="12" t="s">
        <v>10</v>
      </c>
      <c r="E200" s="13">
        <v>3928</v>
      </c>
      <c r="F200" s="13">
        <v>3938</v>
      </c>
      <c r="G200" s="13">
        <v>3953.2</v>
      </c>
      <c r="H200" s="13">
        <f t="shared" ref="H200" si="399">(IF(D200="SELL",E200-F200,IF(D200="BUY",F200-E200)))*C200</f>
        <v>2000</v>
      </c>
      <c r="I200" s="13">
        <f t="shared" ref="I200" si="400">(IF(D200="SELL",IF(G200="",0,F200-G200),IF(D200="BUY",IF(G200="",0,G200-F200))))*C200</f>
        <v>3039.9999999999636</v>
      </c>
      <c r="J200" s="14">
        <f t="shared" ref="J200" si="401">SUM(H200,I200)</f>
        <v>5039.9999999999636</v>
      </c>
    </row>
    <row r="201" spans="1:10" ht="15.75">
      <c r="A201" s="11">
        <v>43417</v>
      </c>
      <c r="B201" s="12" t="s">
        <v>172</v>
      </c>
      <c r="C201" s="12">
        <v>700</v>
      </c>
      <c r="D201" s="12" t="s">
        <v>10</v>
      </c>
      <c r="E201" s="13">
        <v>1296</v>
      </c>
      <c r="F201" s="13">
        <v>1302</v>
      </c>
      <c r="G201" s="13">
        <v>1311.55</v>
      </c>
      <c r="H201" s="13">
        <f t="shared" ref="H201" si="402">(IF(D201="SELL",E201-F201,IF(D201="BUY",F201-E201)))*C201</f>
        <v>4200</v>
      </c>
      <c r="I201" s="13">
        <f t="shared" ref="I201" si="403">(IF(D201="SELL",IF(G201="",0,F201-G201),IF(D201="BUY",IF(G201="",0,G201-F201))))*C201</f>
        <v>6684.9999999999682</v>
      </c>
      <c r="J201" s="14">
        <f t="shared" ref="J201" si="404">SUM(H201,I201)</f>
        <v>10884.999999999967</v>
      </c>
    </row>
    <row r="202" spans="1:10" ht="15.75">
      <c r="A202" s="11">
        <v>43417</v>
      </c>
      <c r="B202" s="12" t="s">
        <v>175</v>
      </c>
      <c r="C202" s="12">
        <v>1500</v>
      </c>
      <c r="D202" s="12" t="s">
        <v>10</v>
      </c>
      <c r="E202" s="13">
        <v>505</v>
      </c>
      <c r="F202" s="13">
        <v>508</v>
      </c>
      <c r="G202" s="13">
        <v>513.20000000000005</v>
      </c>
      <c r="H202" s="13">
        <f t="shared" ref="H202" si="405">(IF(D202="SELL",E202-F202,IF(D202="BUY",F202-E202)))*C202</f>
        <v>4500</v>
      </c>
      <c r="I202" s="13">
        <f t="shared" ref="I202" si="406">(IF(D202="SELL",IF(G202="",0,F202-G202),IF(D202="BUY",IF(G202="",0,G202-F202))))*C202</f>
        <v>7800.0000000000682</v>
      </c>
      <c r="J202" s="14">
        <f t="shared" ref="J202" si="407">SUM(H202,I202)</f>
        <v>12300.000000000069</v>
      </c>
    </row>
    <row r="203" spans="1:10" ht="15.75">
      <c r="A203" s="11">
        <v>43416</v>
      </c>
      <c r="B203" s="12" t="s">
        <v>178</v>
      </c>
      <c r="C203" s="12">
        <v>1500</v>
      </c>
      <c r="D203" s="12" t="s">
        <v>16</v>
      </c>
      <c r="E203" s="13">
        <v>182</v>
      </c>
      <c r="F203" s="13">
        <v>181</v>
      </c>
      <c r="G203" s="13">
        <v>180.2</v>
      </c>
      <c r="H203" s="13">
        <f t="shared" ref="H203" si="408">(IF(D203="SELL",E203-F203,IF(D203="BUY",F203-E203)))*C203</f>
        <v>1500</v>
      </c>
      <c r="I203" s="13">
        <f t="shared" ref="I203" si="409">(IF(D203="SELL",IF(G203="",0,F203-G203),IF(D203="BUY",IF(G203="",0,G203-F203))))*C203</f>
        <v>1200.0000000000171</v>
      </c>
      <c r="J203" s="14">
        <f t="shared" ref="J203" si="410">SUM(H203,I203)</f>
        <v>2700.0000000000173</v>
      </c>
    </row>
    <row r="204" spans="1:10" ht="15.75">
      <c r="A204" s="11">
        <v>43413</v>
      </c>
      <c r="B204" s="12" t="s">
        <v>67</v>
      </c>
      <c r="C204" s="12">
        <v>1500</v>
      </c>
      <c r="D204" s="12" t="s">
        <v>10</v>
      </c>
      <c r="E204" s="13">
        <v>90.2</v>
      </c>
      <c r="F204" s="13">
        <v>92</v>
      </c>
      <c r="G204" s="13">
        <v>96.2</v>
      </c>
      <c r="H204" s="13">
        <f t="shared" ref="H204" si="411">(IF(D204="SELL",E204-F204,IF(D204="BUY",F204-E204)))*C204</f>
        <v>2699.9999999999959</v>
      </c>
      <c r="I204" s="13">
        <f t="shared" ref="I204" si="412">(IF(D204="SELL",IF(G204="",0,F204-G204),IF(D204="BUY",IF(G204="",0,G204-F204))))*C204</f>
        <v>6300.0000000000045</v>
      </c>
      <c r="J204" s="14">
        <f t="shared" ref="J204" si="413">SUM(H204,I204)</f>
        <v>9000</v>
      </c>
    </row>
    <row r="205" spans="1:10" ht="15.75">
      <c r="A205" s="11">
        <v>43413</v>
      </c>
      <c r="B205" s="12" t="s">
        <v>145</v>
      </c>
      <c r="C205" s="12">
        <v>1100</v>
      </c>
      <c r="D205" s="12" t="s">
        <v>10</v>
      </c>
      <c r="E205" s="13">
        <v>440</v>
      </c>
      <c r="F205" s="13">
        <v>442.8</v>
      </c>
      <c r="G205" s="13">
        <v>446.2</v>
      </c>
      <c r="H205" s="13">
        <f t="shared" ref="H205" si="414">(IF(D205="SELL",E205-F205,IF(D205="BUY",F205-E205)))*C205</f>
        <v>3080.0000000000127</v>
      </c>
      <c r="I205" s="13">
        <v>0</v>
      </c>
      <c r="J205" s="14">
        <f t="shared" ref="J205" si="415">SUM(H205,I205)</f>
        <v>3080.0000000000127</v>
      </c>
    </row>
    <row r="206" spans="1:10" ht="15.75">
      <c r="A206" s="11">
        <v>43409</v>
      </c>
      <c r="B206" s="12" t="s">
        <v>172</v>
      </c>
      <c r="C206" s="12">
        <v>750</v>
      </c>
      <c r="D206" s="12" t="s">
        <v>10</v>
      </c>
      <c r="E206" s="13">
        <v>1251.5</v>
      </c>
      <c r="F206" s="13">
        <v>1255.3</v>
      </c>
      <c r="G206" s="13">
        <v>1262</v>
      </c>
      <c r="H206" s="13">
        <f t="shared" ref="H206" si="416">(IF(D206="SELL",E206-F206,IF(D206="BUY",F206-E206)))*C206</f>
        <v>2849.9999999999659</v>
      </c>
      <c r="I206" s="13">
        <f t="shared" ref="I206" si="417">(IF(D206="SELL",IF(G206="",0,F206-G206),IF(D206="BUY",IF(G206="",0,G206-F206))))*C206</f>
        <v>5025.0000000000346</v>
      </c>
      <c r="J206" s="14">
        <f t="shared" ref="J206" si="418">SUM(H206,I206)</f>
        <v>7875</v>
      </c>
    </row>
    <row r="207" spans="1:10" ht="15.75">
      <c r="A207" s="11">
        <v>43409</v>
      </c>
      <c r="B207" s="12" t="s">
        <v>54</v>
      </c>
      <c r="C207" s="12">
        <v>2250</v>
      </c>
      <c r="D207" s="12" t="s">
        <v>10</v>
      </c>
      <c r="E207" s="13">
        <v>217.5</v>
      </c>
      <c r="F207" s="13">
        <v>218.5</v>
      </c>
      <c r="G207" s="13">
        <v>219.5</v>
      </c>
      <c r="H207" s="13">
        <f t="shared" ref="H207" si="419">(IF(D207="SELL",E207-F207,IF(D207="BUY",F207-E207)))*C207</f>
        <v>2250</v>
      </c>
      <c r="I207" s="13">
        <f t="shared" ref="I207" si="420">(IF(D207="SELL",IF(G207="",0,F207-G207),IF(D207="BUY",IF(G207="",0,G207-F207))))*C207</f>
        <v>2250</v>
      </c>
      <c r="J207" s="14">
        <f t="shared" ref="J207" si="421">SUM(H207,I207)</f>
        <v>4500</v>
      </c>
    </row>
    <row r="208" spans="1:10" ht="15.75">
      <c r="A208" s="11">
        <v>43406</v>
      </c>
      <c r="B208" s="12" t="s">
        <v>139</v>
      </c>
      <c r="C208" s="12">
        <v>8000</v>
      </c>
      <c r="D208" s="12" t="s">
        <v>10</v>
      </c>
      <c r="E208" s="13">
        <v>81.8</v>
      </c>
      <c r="F208" s="13">
        <v>82.45</v>
      </c>
      <c r="G208" s="13">
        <v>83.5</v>
      </c>
      <c r="H208" s="13">
        <f t="shared" ref="H208" si="422">(IF(D208="SELL",E208-F208,IF(D208="BUY",F208-E208)))*C208</f>
        <v>5200.0000000000455</v>
      </c>
      <c r="I208" s="13">
        <v>0</v>
      </c>
      <c r="J208" s="14">
        <f t="shared" ref="J208" si="423">SUM(H208,I208)</f>
        <v>5200.0000000000455</v>
      </c>
    </row>
    <row r="209" spans="1:10" ht="15.75">
      <c r="A209" s="11">
        <v>43406</v>
      </c>
      <c r="B209" s="12" t="s">
        <v>86</v>
      </c>
      <c r="C209" s="12">
        <v>600</v>
      </c>
      <c r="D209" s="12" t="s">
        <v>10</v>
      </c>
      <c r="E209" s="13">
        <v>1250.3</v>
      </c>
      <c r="F209" s="13">
        <v>1253.8499999999999</v>
      </c>
      <c r="G209" s="13">
        <v>1265.3</v>
      </c>
      <c r="H209" s="13">
        <f t="shared" ref="H209" si="424">(IF(D209="SELL",E209-F209,IF(D209="BUY",F209-E209)))*C209</f>
        <v>2129.9999999999727</v>
      </c>
      <c r="I209" s="13">
        <v>0</v>
      </c>
      <c r="J209" s="14">
        <f t="shared" ref="J209" si="425">SUM(H209,I209)</f>
        <v>2129.9999999999727</v>
      </c>
    </row>
    <row r="210" spans="1:10" ht="15.75">
      <c r="A210" s="11">
        <v>43404</v>
      </c>
      <c r="B210" s="12" t="s">
        <v>177</v>
      </c>
      <c r="C210" s="12">
        <v>250</v>
      </c>
      <c r="D210" s="12" t="s">
        <v>10</v>
      </c>
      <c r="E210" s="13">
        <v>2473</v>
      </c>
      <c r="F210" s="13">
        <v>2483</v>
      </c>
      <c r="G210" s="13">
        <v>2510.1</v>
      </c>
      <c r="H210" s="13">
        <f t="shared" ref="H210" si="426">(IF(D210="SELL",E210-F210,IF(D210="BUY",F210-E210)))*C210</f>
        <v>2500</v>
      </c>
      <c r="I210" s="13">
        <f t="shared" ref="I210" si="427">(IF(D210="SELL",IF(G210="",0,F210-G210),IF(D210="BUY",IF(G210="",0,G210-F210))))*C210</f>
        <v>6774.9999999999773</v>
      </c>
      <c r="J210" s="14">
        <f t="shared" ref="J210" si="428">SUM(H210,I210)</f>
        <v>9274.9999999999782</v>
      </c>
    </row>
    <row r="211" spans="1:10" ht="15.75">
      <c r="A211" s="11">
        <v>43403</v>
      </c>
      <c r="B211" s="12" t="s">
        <v>176</v>
      </c>
      <c r="C211" s="12">
        <v>500</v>
      </c>
      <c r="D211" s="12" t="s">
        <v>10</v>
      </c>
      <c r="E211" s="13">
        <v>900.35</v>
      </c>
      <c r="F211" s="13">
        <v>903.2</v>
      </c>
      <c r="G211" s="13">
        <v>908.3</v>
      </c>
      <c r="H211" s="13">
        <f t="shared" ref="H211" si="429">(IF(D211="SELL",E211-F211,IF(D211="BUY",F211-E211)))*C211</f>
        <v>1425.0000000000114</v>
      </c>
      <c r="I211" s="13">
        <f t="shared" ref="I211" si="430">(IF(D211="SELL",IF(G211="",0,F211-G211),IF(D211="BUY",IF(G211="",0,G211-F211))))*C211</f>
        <v>2549.9999999999545</v>
      </c>
      <c r="J211" s="14">
        <f t="shared" ref="J211" si="431">SUM(H211,I211)</f>
        <v>3974.9999999999659</v>
      </c>
    </row>
    <row r="212" spans="1:10" ht="15.75">
      <c r="A212" s="11">
        <v>43402</v>
      </c>
      <c r="B212" s="12" t="s">
        <v>58</v>
      </c>
      <c r="C212" s="12">
        <v>800</v>
      </c>
      <c r="D212" s="12" t="s">
        <v>10</v>
      </c>
      <c r="E212" s="13">
        <v>1073</v>
      </c>
      <c r="F212" s="13">
        <v>1076.5</v>
      </c>
      <c r="G212" s="13">
        <v>1090.2</v>
      </c>
      <c r="H212" s="13">
        <f>(IF(D212="SELL",E212-F212,IF(D212="BUY",F212-E212)))*C212</f>
        <v>2800</v>
      </c>
      <c r="I212" s="13">
        <v>0</v>
      </c>
      <c r="J212" s="14">
        <f>SUM(H212,I212)</f>
        <v>2800</v>
      </c>
    </row>
    <row r="213" spans="1:10" ht="15.75">
      <c r="A213" s="11">
        <v>43402</v>
      </c>
      <c r="B213" s="12" t="s">
        <v>79</v>
      </c>
      <c r="C213" s="12">
        <v>750</v>
      </c>
      <c r="D213" s="12" t="s">
        <v>10</v>
      </c>
      <c r="E213" s="13">
        <v>1273.2</v>
      </c>
      <c r="F213" s="13">
        <v>1280</v>
      </c>
      <c r="G213" s="13">
        <v>1290.2</v>
      </c>
      <c r="H213" s="13">
        <f>(IF(D213="SELL",E213-F213,IF(D213="BUY",F213-E213)))*C213</f>
        <v>5099.9999999999654</v>
      </c>
      <c r="I213" s="13">
        <v>0</v>
      </c>
      <c r="J213" s="14">
        <f>SUM(H213,I213)</f>
        <v>5099.9999999999654</v>
      </c>
    </row>
    <row r="214" spans="1:10" ht="15.75">
      <c r="A214" s="11">
        <v>43402</v>
      </c>
      <c r="B214" s="12" t="s">
        <v>79</v>
      </c>
      <c r="C214" s="12">
        <v>750</v>
      </c>
      <c r="D214" s="12" t="s">
        <v>10</v>
      </c>
      <c r="E214" s="13">
        <v>1265.3</v>
      </c>
      <c r="F214" s="13">
        <v>1273</v>
      </c>
      <c r="G214" s="13">
        <v>1282.22</v>
      </c>
      <c r="H214" s="13">
        <f t="shared" ref="H214" si="432">(IF(D214="SELL",E214-F214,IF(D214="BUY",F214-E214)))*C214</f>
        <v>5775.0000000000346</v>
      </c>
      <c r="I214" s="13">
        <f t="shared" ref="I214" si="433">(IF(D214="SELL",IF(G214="",0,F214-G214),IF(D214="BUY",IF(G214="",0,G214-F214))))*C214</f>
        <v>6915.00000000002</v>
      </c>
      <c r="J214" s="14">
        <f t="shared" ref="J214" si="434">SUM(H214,I214)</f>
        <v>12690.000000000055</v>
      </c>
    </row>
    <row r="215" spans="1:10" ht="15.75">
      <c r="A215" s="11">
        <v>43399</v>
      </c>
      <c r="B215" s="12" t="s">
        <v>144</v>
      </c>
      <c r="C215" s="12">
        <v>1500</v>
      </c>
      <c r="D215" s="12" t="s">
        <v>10</v>
      </c>
      <c r="E215" s="13">
        <v>375</v>
      </c>
      <c r="F215" s="13">
        <v>377.5</v>
      </c>
      <c r="G215" s="13">
        <v>380</v>
      </c>
      <c r="H215" s="13">
        <f t="shared" ref="H215" si="435">(IF(D215="SELL",E215-F215,IF(D215="BUY",F215-E215)))*C215</f>
        <v>3750</v>
      </c>
      <c r="I215" s="13">
        <v>0</v>
      </c>
      <c r="J215" s="14">
        <f t="shared" ref="J215" si="436">SUM(H215,I215)</f>
        <v>3750</v>
      </c>
    </row>
    <row r="216" spans="1:10" ht="15.75">
      <c r="A216" s="11">
        <v>43399</v>
      </c>
      <c r="B216" s="12" t="s">
        <v>79</v>
      </c>
      <c r="C216" s="12">
        <v>750</v>
      </c>
      <c r="D216" s="12" t="s">
        <v>10</v>
      </c>
      <c r="E216" s="13">
        <v>1206</v>
      </c>
      <c r="F216" s="13">
        <v>1208.55</v>
      </c>
      <c r="G216" s="13">
        <v>1215.0999999999999</v>
      </c>
      <c r="H216" s="13">
        <f t="shared" ref="H216" si="437">(IF(D216="SELL",E216-F216,IF(D216="BUY",F216-E216)))*C216</f>
        <v>1912.4999999999659</v>
      </c>
      <c r="I216" s="13">
        <f t="shared" ref="I216" si="438">(IF(D216="SELL",IF(G216="",0,F216-G216),IF(D216="BUY",IF(G216="",0,G216-F216))))*C216</f>
        <v>4912.4999999999654</v>
      </c>
      <c r="J216" s="14">
        <f t="shared" ref="J216" si="439">SUM(H216,I216)</f>
        <v>6824.9999999999309</v>
      </c>
    </row>
    <row r="217" spans="1:10" ht="15.75">
      <c r="A217" s="11">
        <v>43399</v>
      </c>
      <c r="B217" s="12" t="s">
        <v>130</v>
      </c>
      <c r="C217" s="12">
        <v>1200</v>
      </c>
      <c r="D217" s="12" t="s">
        <v>10</v>
      </c>
      <c r="E217" s="13">
        <v>606.5</v>
      </c>
      <c r="F217" s="13">
        <v>608.5</v>
      </c>
      <c r="G217" s="13">
        <v>613.20000000000005</v>
      </c>
      <c r="H217" s="13">
        <f t="shared" ref="H217" si="440">(IF(D217="SELL",E217-F217,IF(D217="BUY",F217-E217)))*C217</f>
        <v>2400</v>
      </c>
      <c r="I217" s="13">
        <f t="shared" ref="I217" si="441">(IF(D217="SELL",IF(G217="",0,F217-G217),IF(D217="BUY",IF(G217="",0,G217-F217))))*C217</f>
        <v>5640.0000000000546</v>
      </c>
      <c r="J217" s="14">
        <f t="shared" ref="J217" si="442">SUM(H217,I217)</f>
        <v>8040.0000000000546</v>
      </c>
    </row>
    <row r="218" spans="1:10" ht="15.75">
      <c r="A218" s="11">
        <v>43399</v>
      </c>
      <c r="B218" s="12" t="s">
        <v>44</v>
      </c>
      <c r="C218" s="12">
        <v>1200</v>
      </c>
      <c r="D218" s="12" t="s">
        <v>16</v>
      </c>
      <c r="E218" s="13">
        <v>222</v>
      </c>
      <c r="F218" s="13">
        <v>220.1</v>
      </c>
      <c r="G218" s="13">
        <v>216.6</v>
      </c>
      <c r="H218" s="13">
        <f t="shared" ref="H218" si="443">(IF(D218="SELL",E218-F218,IF(D218="BUY",F218-E218)))*C218</f>
        <v>2280.0000000000068</v>
      </c>
      <c r="I218" s="13">
        <f t="shared" ref="I218" si="444">(IF(D218="SELL",IF(G218="",0,F218-G218),IF(D218="BUY",IF(G218="",0,G218-F218))))*C218</f>
        <v>4200</v>
      </c>
      <c r="J218" s="14">
        <f t="shared" ref="J218" si="445">SUM(H218,I218)</f>
        <v>6480.0000000000073</v>
      </c>
    </row>
    <row r="219" spans="1:10" ht="15.75">
      <c r="A219" s="11">
        <v>43399</v>
      </c>
      <c r="B219" s="12" t="s">
        <v>172</v>
      </c>
      <c r="C219" s="12">
        <v>700</v>
      </c>
      <c r="D219" s="12" t="s">
        <v>16</v>
      </c>
      <c r="E219" s="13">
        <v>1149.2</v>
      </c>
      <c r="F219" s="13">
        <v>1155.3</v>
      </c>
      <c r="G219" s="13">
        <v>0</v>
      </c>
      <c r="H219" s="13">
        <f t="shared" ref="H219" si="446">(IF(D219="SELL",E219-F219,IF(D219="BUY",F219-E219)))*C219</f>
        <v>-4269.9999999999363</v>
      </c>
      <c r="I219" s="13">
        <v>0</v>
      </c>
      <c r="J219" s="14">
        <f t="shared" ref="J219" si="447">SUM(H219,I219)</f>
        <v>-4269.9999999999363</v>
      </c>
    </row>
    <row r="220" spans="1:10" ht="15.75">
      <c r="A220" s="11">
        <v>43399</v>
      </c>
      <c r="B220" s="12" t="s">
        <v>175</v>
      </c>
      <c r="C220" s="12">
        <v>1500</v>
      </c>
      <c r="D220" s="12" t="s">
        <v>16</v>
      </c>
      <c r="E220" s="13">
        <v>453.5</v>
      </c>
      <c r="F220" s="13">
        <v>451.5</v>
      </c>
      <c r="G220" s="13">
        <v>448.2</v>
      </c>
      <c r="H220" s="13">
        <f t="shared" ref="H220" si="448">(IF(D220="SELL",E220-F220,IF(D220="BUY",F220-E220)))*C220</f>
        <v>3000</v>
      </c>
      <c r="I220" s="13">
        <f t="shared" ref="I220" si="449">(IF(D220="SELL",IF(G220="",0,F220-G220),IF(D220="BUY",IF(G220="",0,G220-F220))))*C220</f>
        <v>4950.0000000000173</v>
      </c>
      <c r="J220" s="14">
        <f t="shared" ref="J220" si="450">SUM(H220,I220)</f>
        <v>7950.0000000000173</v>
      </c>
    </row>
    <row r="221" spans="1:10" ht="15.75">
      <c r="A221" s="11">
        <v>43398</v>
      </c>
      <c r="B221" s="12" t="s">
        <v>172</v>
      </c>
      <c r="C221" s="12">
        <v>700</v>
      </c>
      <c r="D221" s="12" t="s">
        <v>16</v>
      </c>
      <c r="E221" s="13">
        <v>1153</v>
      </c>
      <c r="F221" s="13">
        <v>1150.3</v>
      </c>
      <c r="G221" s="13">
        <v>1146.2</v>
      </c>
      <c r="H221" s="13">
        <f t="shared" ref="H221" si="451">(IF(D221="SELL",E221-F221,IF(D221="BUY",F221-E221)))*C221</f>
        <v>1890.0000000000318</v>
      </c>
      <c r="I221" s="13">
        <f t="shared" ref="I221" si="452">(IF(D221="SELL",IF(G221="",0,F221-G221),IF(D221="BUY",IF(G221="",0,G221-F221))))*C221</f>
        <v>2869.9999999999363</v>
      </c>
      <c r="J221" s="14">
        <f t="shared" ref="J221" si="453">SUM(H221,I221)</f>
        <v>4759.9999999999682</v>
      </c>
    </row>
    <row r="222" spans="1:10" ht="15.75">
      <c r="A222" s="11">
        <v>43398</v>
      </c>
      <c r="B222" s="12" t="s">
        <v>161</v>
      </c>
      <c r="C222" s="12">
        <v>800</v>
      </c>
      <c r="D222" s="12" t="s">
        <v>16</v>
      </c>
      <c r="E222" s="13">
        <v>398</v>
      </c>
      <c r="F222" s="13">
        <v>396.2</v>
      </c>
      <c r="G222" s="13">
        <v>393</v>
      </c>
      <c r="H222" s="13">
        <f t="shared" ref="H222" si="454">(IF(D222="SELL",E222-F222,IF(D222="BUY",F222-E222)))*C222</f>
        <v>1440.0000000000091</v>
      </c>
      <c r="I222" s="13">
        <f t="shared" ref="I222" si="455">(IF(D222="SELL",IF(G222="",0,F222-G222),IF(D222="BUY",IF(G222="",0,G222-F222))))*C222</f>
        <v>2559.9999999999909</v>
      </c>
      <c r="J222" s="14">
        <f t="shared" ref="J222" si="456">SUM(H222,I222)</f>
        <v>4000</v>
      </c>
    </row>
    <row r="223" spans="1:10" ht="15.75">
      <c r="A223" s="11">
        <v>43396</v>
      </c>
      <c r="B223" s="12" t="s">
        <v>175</v>
      </c>
      <c r="C223" s="12">
        <v>1500</v>
      </c>
      <c r="D223" s="12" t="s">
        <v>16</v>
      </c>
      <c r="E223" s="13">
        <v>463.5</v>
      </c>
      <c r="F223" s="13">
        <v>460</v>
      </c>
      <c r="G223" s="13">
        <v>456.5</v>
      </c>
      <c r="H223" s="13">
        <f t="shared" ref="H223" si="457">(IF(D223="SELL",E223-F223,IF(D223="BUY",F223-E223)))*C223</f>
        <v>5250</v>
      </c>
      <c r="I223" s="13">
        <f t="shared" ref="I223" si="458">(IF(D223="SELL",IF(G223="",0,F223-G223),IF(D223="BUY",IF(G223="",0,G223-F223))))*C223</f>
        <v>5250</v>
      </c>
      <c r="J223" s="14">
        <f t="shared" ref="J223" si="459">SUM(H223,I223)</f>
        <v>10500</v>
      </c>
    </row>
    <row r="224" spans="1:10" ht="15.75">
      <c r="A224" s="11">
        <v>43396</v>
      </c>
      <c r="B224" s="12" t="s">
        <v>40</v>
      </c>
      <c r="C224" s="12">
        <v>500</v>
      </c>
      <c r="D224" s="12" t="s">
        <v>16</v>
      </c>
      <c r="E224" s="13">
        <v>1180</v>
      </c>
      <c r="F224" s="13">
        <v>1175.5</v>
      </c>
      <c r="G224" s="13">
        <v>1165.5</v>
      </c>
      <c r="H224" s="13">
        <f t="shared" ref="H224" si="460">(IF(D224="SELL",E224-F224,IF(D224="BUY",F224-E224)))*C224</f>
        <v>2250</v>
      </c>
      <c r="I224" s="13">
        <v>0</v>
      </c>
      <c r="J224" s="14">
        <f t="shared" ref="J224" si="461">SUM(H224,I224)</f>
        <v>2250</v>
      </c>
    </row>
    <row r="225" spans="1:10" ht="15.75">
      <c r="A225" s="11">
        <v>43396</v>
      </c>
      <c r="B225" s="12" t="s">
        <v>128</v>
      </c>
      <c r="C225" s="12">
        <v>1500</v>
      </c>
      <c r="D225" s="12" t="s">
        <v>16</v>
      </c>
      <c r="E225" s="13">
        <v>353</v>
      </c>
      <c r="F225" s="13">
        <v>350</v>
      </c>
      <c r="G225" s="13">
        <v>348.2</v>
      </c>
      <c r="H225" s="13">
        <f t="shared" ref="H225" si="462">(IF(D225="SELL",E225-F225,IF(D225="BUY",F225-E225)))*C225</f>
        <v>4500</v>
      </c>
      <c r="I225" s="13">
        <f t="shared" ref="I225" si="463">(IF(D225="SELL",IF(G225="",0,F225-G225),IF(D225="BUY",IF(G225="",0,G225-F225))))*C225</f>
        <v>2700.0000000000173</v>
      </c>
      <c r="J225" s="14">
        <f t="shared" ref="J225" si="464">SUM(H225,I225)</f>
        <v>7200.0000000000173</v>
      </c>
    </row>
    <row r="226" spans="1:10" ht="15.75">
      <c r="A226" s="11">
        <v>43395</v>
      </c>
      <c r="B226" s="12" t="s">
        <v>59</v>
      </c>
      <c r="C226" s="12">
        <v>500</v>
      </c>
      <c r="D226" s="12" t="s">
        <v>16</v>
      </c>
      <c r="E226" s="13">
        <v>2138.1999999999998</v>
      </c>
      <c r="F226" s="13">
        <v>2130.1999999999998</v>
      </c>
      <c r="G226" s="13">
        <v>2115.6</v>
      </c>
      <c r="H226" s="13">
        <f t="shared" ref="H226" si="465">(IF(D226="SELL",E226-F226,IF(D226="BUY",F226-E226)))*C226</f>
        <v>4000</v>
      </c>
      <c r="I226" s="13">
        <f t="shared" ref="I226" si="466">(IF(D226="SELL",IF(G226="",0,F226-G226),IF(D226="BUY",IF(G226="",0,G226-F226))))*C226</f>
        <v>7299.9999999999545</v>
      </c>
      <c r="J226" s="14">
        <f t="shared" ref="J226" si="467">SUM(H226,I226)</f>
        <v>11299.999999999955</v>
      </c>
    </row>
    <row r="227" spans="1:10" ht="15.75">
      <c r="A227" s="11">
        <v>43395</v>
      </c>
      <c r="B227" s="12" t="s">
        <v>59</v>
      </c>
      <c r="C227" s="12">
        <v>500</v>
      </c>
      <c r="D227" s="12" t="s">
        <v>16</v>
      </c>
      <c r="E227" s="13">
        <v>2138.1999999999998</v>
      </c>
      <c r="F227" s="13">
        <v>2130.1999999999998</v>
      </c>
      <c r="G227" s="13">
        <v>2115.6</v>
      </c>
      <c r="H227" s="13">
        <f t="shared" ref="H227" si="468">(IF(D227="SELL",E227-F227,IF(D227="BUY",F227-E227)))*C227</f>
        <v>4000</v>
      </c>
      <c r="I227" s="13">
        <f t="shared" ref="I227" si="469">(IF(D227="SELL",IF(G227="",0,F227-G227),IF(D227="BUY",IF(G227="",0,G227-F227))))*C227</f>
        <v>7299.9999999999545</v>
      </c>
      <c r="J227" s="14">
        <f t="shared" ref="J227" si="470">SUM(H227,I227)</f>
        <v>11299.999999999955</v>
      </c>
    </row>
    <row r="228" spans="1:10" ht="15.75">
      <c r="A228" s="11">
        <v>43395</v>
      </c>
      <c r="B228" s="12" t="s">
        <v>174</v>
      </c>
      <c r="C228" s="12">
        <v>4000</v>
      </c>
      <c r="D228" s="12" t="s">
        <v>16</v>
      </c>
      <c r="E228" s="13">
        <v>39.5</v>
      </c>
      <c r="F228" s="13">
        <v>38.5</v>
      </c>
      <c r="G228" s="13">
        <v>38</v>
      </c>
      <c r="H228" s="13">
        <f t="shared" ref="H228" si="471">(IF(D228="SELL",E228-F228,IF(D228="BUY",F228-E228)))*C228</f>
        <v>4000</v>
      </c>
      <c r="I228" s="13">
        <f t="shared" ref="I228" si="472">(IF(D228="SELL",IF(G228="",0,F228-G228),IF(D228="BUY",IF(G228="",0,G228-F228))))*C228</f>
        <v>2000</v>
      </c>
      <c r="J228" s="14">
        <f t="shared" ref="J228" si="473">SUM(H228,I228)</f>
        <v>6000</v>
      </c>
    </row>
    <row r="229" spans="1:10" ht="15.75">
      <c r="A229" s="11">
        <v>43395</v>
      </c>
      <c r="B229" s="12" t="s">
        <v>173</v>
      </c>
      <c r="C229" s="12">
        <v>500</v>
      </c>
      <c r="D229" s="12" t="s">
        <v>10</v>
      </c>
      <c r="E229" s="13">
        <v>693</v>
      </c>
      <c r="F229" s="13">
        <v>696</v>
      </c>
      <c r="G229" s="13">
        <v>699.2</v>
      </c>
      <c r="H229" s="13">
        <f t="shared" ref="H229" si="474">(IF(D229="SELL",E229-F229,IF(D229="BUY",F229-E229)))*C229</f>
        <v>1500</v>
      </c>
      <c r="I229" s="13">
        <f t="shared" ref="I229" si="475">(IF(D229="SELL",IF(G229="",0,F229-G229),IF(D229="BUY",IF(G229="",0,G229-F229))))*C229</f>
        <v>1600.0000000000227</v>
      </c>
      <c r="J229" s="14">
        <f t="shared" ref="J229" si="476">SUM(H229,I229)</f>
        <v>3100.0000000000227</v>
      </c>
    </row>
    <row r="230" spans="1:10" ht="15.75">
      <c r="A230" s="11">
        <v>43392</v>
      </c>
      <c r="B230" s="12" t="s">
        <v>124</v>
      </c>
      <c r="C230" s="12">
        <v>4000</v>
      </c>
      <c r="D230" s="12" t="s">
        <v>10</v>
      </c>
      <c r="E230" s="13">
        <v>166.8</v>
      </c>
      <c r="F230" s="13">
        <v>168</v>
      </c>
      <c r="G230" s="13">
        <v>170.3</v>
      </c>
      <c r="H230" s="13">
        <f t="shared" ref="H230" si="477">(IF(D230="SELL",E230-F230,IF(D230="BUY",F230-E230)))*C230</f>
        <v>4799.9999999999545</v>
      </c>
      <c r="I230" s="13">
        <f t="shared" ref="I230" si="478">(IF(D230="SELL",IF(G230="",0,F230-G230),IF(D230="BUY",IF(G230="",0,G230-F230))))*C230</f>
        <v>9200.0000000000455</v>
      </c>
      <c r="J230" s="14">
        <f t="shared" ref="J230" si="479">SUM(H230,I230)</f>
        <v>14000</v>
      </c>
    </row>
    <row r="231" spans="1:10" ht="15.75">
      <c r="A231" s="11">
        <v>43390</v>
      </c>
      <c r="B231" s="12" t="s">
        <v>44</v>
      </c>
      <c r="C231" s="12">
        <v>1200</v>
      </c>
      <c r="D231" s="12" t="s">
        <v>10</v>
      </c>
      <c r="E231" s="13">
        <v>218</v>
      </c>
      <c r="F231" s="13">
        <v>218</v>
      </c>
      <c r="G231" s="13">
        <v>0</v>
      </c>
      <c r="H231" s="13">
        <f t="shared" ref="H231" si="480">(IF(D231="SELL",E231-F231,IF(D231="BUY",F231-E231)))*C231</f>
        <v>0</v>
      </c>
      <c r="I231" s="13">
        <v>0</v>
      </c>
      <c r="J231" s="14">
        <f t="shared" ref="J231" si="481">SUM(H231,I231)</f>
        <v>0</v>
      </c>
    </row>
    <row r="232" spans="1:10" ht="15.75">
      <c r="A232" s="11">
        <v>43390</v>
      </c>
      <c r="B232" s="12" t="s">
        <v>172</v>
      </c>
      <c r="C232" s="12">
        <v>700</v>
      </c>
      <c r="D232" s="12" t="s">
        <v>10</v>
      </c>
      <c r="E232" s="13">
        <v>1203.5</v>
      </c>
      <c r="F232" s="13">
        <v>1206.5</v>
      </c>
      <c r="G232" s="13">
        <v>1211</v>
      </c>
      <c r="H232" s="13">
        <f t="shared" ref="H232" si="482">(IF(D232="SELL",E232-F232,IF(D232="BUY",F232-E232)))*C232</f>
        <v>2100</v>
      </c>
      <c r="I232" s="13">
        <f t="shared" ref="I232" si="483">(IF(D232="SELL",IF(G232="",0,F232-G232),IF(D232="BUY",IF(G232="",0,G232-F232))))*C232</f>
        <v>3150</v>
      </c>
      <c r="J232" s="14">
        <f t="shared" ref="J232" si="484">SUM(H232,I232)</f>
        <v>5250</v>
      </c>
    </row>
    <row r="233" spans="1:10" ht="15.75">
      <c r="A233" s="11">
        <v>43389</v>
      </c>
      <c r="B233" s="12" t="s">
        <v>79</v>
      </c>
      <c r="C233" s="12">
        <v>750</v>
      </c>
      <c r="D233" s="12" t="s">
        <v>10</v>
      </c>
      <c r="E233" s="13">
        <v>1123</v>
      </c>
      <c r="F233" s="13">
        <v>1128</v>
      </c>
      <c r="G233" s="13">
        <v>1135.3</v>
      </c>
      <c r="H233" s="13">
        <f t="shared" ref="H233" si="485">(IF(D233="SELL",E233-F233,IF(D233="BUY",F233-E233)))*C233</f>
        <v>3750</v>
      </c>
      <c r="I233" s="13">
        <f t="shared" ref="I233" si="486">(IF(D233="SELL",IF(G233="",0,F233-G233),IF(D233="BUY",IF(G233="",0,G233-F233))))*C233</f>
        <v>5474.9999999999654</v>
      </c>
      <c r="J233" s="14">
        <f t="shared" ref="J233" si="487">SUM(H233,I233)</f>
        <v>9224.9999999999654</v>
      </c>
    </row>
    <row r="234" spans="1:10" ht="15.75">
      <c r="A234" s="11">
        <v>43388</v>
      </c>
      <c r="B234" s="12" t="s">
        <v>50</v>
      </c>
      <c r="C234" s="12">
        <v>3000</v>
      </c>
      <c r="D234" s="12" t="s">
        <v>16</v>
      </c>
      <c r="E234" s="13">
        <v>375.3</v>
      </c>
      <c r="F234" s="13">
        <v>372.8</v>
      </c>
      <c r="G234" s="13">
        <v>368.3</v>
      </c>
      <c r="H234" s="13">
        <f t="shared" ref="H234" si="488">(IF(D234="SELL",E234-F234,IF(D234="BUY",F234-E234)))*C234</f>
        <v>7500</v>
      </c>
      <c r="I234" s="13">
        <v>0</v>
      </c>
      <c r="J234" s="14">
        <f t="shared" ref="J234" si="489">SUM(H234,I234)</f>
        <v>7500</v>
      </c>
    </row>
    <row r="235" spans="1:10" ht="15.75">
      <c r="A235" s="11">
        <v>43388</v>
      </c>
      <c r="B235" s="12" t="s">
        <v>58</v>
      </c>
      <c r="C235" s="12">
        <v>800</v>
      </c>
      <c r="D235" s="12" t="s">
        <v>10</v>
      </c>
      <c r="E235" s="13">
        <v>1071</v>
      </c>
      <c r="F235" s="13">
        <v>1076.2</v>
      </c>
      <c r="G235" s="13">
        <v>1083.2</v>
      </c>
      <c r="H235" s="13">
        <f t="shared" ref="H235" si="490">(IF(D235="SELL",E235-F235,IF(D235="BUY",F235-E235)))*C235</f>
        <v>4160.0000000000364</v>
      </c>
      <c r="I235" s="13">
        <v>0</v>
      </c>
      <c r="J235" s="14">
        <f t="shared" ref="J235" si="491">SUM(H235,I235)</f>
        <v>4160.0000000000364</v>
      </c>
    </row>
    <row r="236" spans="1:10" ht="15.75">
      <c r="A236" s="11">
        <v>43388</v>
      </c>
      <c r="B236" s="12" t="s">
        <v>44</v>
      </c>
      <c r="C236" s="12">
        <v>1200</v>
      </c>
      <c r="D236" s="12" t="s">
        <v>16</v>
      </c>
      <c r="E236" s="13">
        <v>192</v>
      </c>
      <c r="F236" s="13">
        <v>190</v>
      </c>
      <c r="G236" s="13">
        <v>186.5</v>
      </c>
      <c r="H236" s="13">
        <f t="shared" ref="H236" si="492">(IF(D236="SELL",E236-F236,IF(D236="BUY",F236-E236)))*C236</f>
        <v>2400</v>
      </c>
      <c r="I236" s="13">
        <v>0</v>
      </c>
      <c r="J236" s="14">
        <f t="shared" ref="J236" si="493">SUM(H236,I236)</f>
        <v>2400</v>
      </c>
    </row>
    <row r="237" spans="1:10" ht="15.75">
      <c r="A237" s="11">
        <v>43383</v>
      </c>
      <c r="B237" s="12" t="s">
        <v>91</v>
      </c>
      <c r="C237" s="12">
        <v>1700</v>
      </c>
      <c r="D237" s="12" t="s">
        <v>16</v>
      </c>
      <c r="E237" s="13">
        <v>285.55</v>
      </c>
      <c r="F237" s="13">
        <v>284.55</v>
      </c>
      <c r="G237" s="13">
        <v>283.55</v>
      </c>
      <c r="H237" s="13">
        <f t="shared" ref="H237" si="494">(IF(D237="SELL",E237-F237,IF(D237="BUY",F237-E237)))*C237</f>
        <v>1700</v>
      </c>
      <c r="I237" s="13">
        <v>0</v>
      </c>
      <c r="J237" s="14">
        <f t="shared" ref="J237" si="495">SUM(H237,I237)</f>
        <v>1700</v>
      </c>
    </row>
    <row r="238" spans="1:10" ht="15.75">
      <c r="A238" s="11">
        <v>43382</v>
      </c>
      <c r="B238" s="12" t="s">
        <v>171</v>
      </c>
      <c r="C238" s="12">
        <v>600</v>
      </c>
      <c r="D238" s="12" t="s">
        <v>16</v>
      </c>
      <c r="E238" s="13">
        <v>783.35</v>
      </c>
      <c r="F238" s="13">
        <v>780</v>
      </c>
      <c r="G238" s="13">
        <v>775.3</v>
      </c>
      <c r="H238" s="13">
        <f t="shared" ref="H238" si="496">(IF(D238="SELL",E238-F238,IF(D238="BUY",F238-E238)))*C238</f>
        <v>2010.0000000000136</v>
      </c>
      <c r="I238" s="13">
        <f t="shared" ref="I238" si="497">(IF(D238="SELL",IF(G238="",0,F238-G238),IF(D238="BUY",IF(G238="",0,G238-F238))))*C238</f>
        <v>2820.0000000000273</v>
      </c>
      <c r="J238" s="14">
        <f t="shared" ref="J238" si="498">SUM(H238,I238)</f>
        <v>4830.0000000000409</v>
      </c>
    </row>
    <row r="239" spans="1:10" ht="15.75">
      <c r="A239" s="11">
        <v>43381</v>
      </c>
      <c r="B239" s="12" t="s">
        <v>130</v>
      </c>
      <c r="C239" s="12">
        <v>1200</v>
      </c>
      <c r="D239" s="12" t="s">
        <v>16</v>
      </c>
      <c r="E239" s="13">
        <v>589</v>
      </c>
      <c r="F239" s="13">
        <v>585.29999999999995</v>
      </c>
      <c r="G239" s="13">
        <v>582</v>
      </c>
      <c r="H239" s="13">
        <f t="shared" ref="H239" si="499">(IF(D239="SELL",E239-F239,IF(D239="BUY",F239-E239)))*C239</f>
        <v>4440.0000000000546</v>
      </c>
      <c r="I239" s="13">
        <v>0</v>
      </c>
      <c r="J239" s="14">
        <f t="shared" ref="J239" si="500">SUM(H239,I239)</f>
        <v>4440.0000000000546</v>
      </c>
    </row>
    <row r="240" spans="1:10" ht="15.75">
      <c r="A240" s="11">
        <v>43378</v>
      </c>
      <c r="B240" s="12" t="s">
        <v>151</v>
      </c>
      <c r="C240" s="12">
        <v>1200</v>
      </c>
      <c r="D240" s="12" t="s">
        <v>16</v>
      </c>
      <c r="E240" s="13">
        <v>688.2</v>
      </c>
      <c r="F240" s="13">
        <v>685.3</v>
      </c>
      <c r="G240" s="13">
        <v>680.2</v>
      </c>
      <c r="H240" s="13">
        <f t="shared" ref="H240" si="501">(IF(D240="SELL",E240-F240,IF(D240="BUY",F240-E240)))*C240</f>
        <v>3480.0000000001091</v>
      </c>
      <c r="I240" s="13">
        <v>0</v>
      </c>
      <c r="J240" s="14">
        <f t="shared" ref="J240" si="502">SUM(H240,I240)</f>
        <v>3480.0000000001091</v>
      </c>
    </row>
    <row r="241" spans="1:10" ht="15.75">
      <c r="A241" s="11">
        <v>43378</v>
      </c>
      <c r="B241" s="12" t="s">
        <v>170</v>
      </c>
      <c r="C241" s="12">
        <v>700</v>
      </c>
      <c r="D241" s="12" t="s">
        <v>10</v>
      </c>
      <c r="E241" s="13">
        <v>865</v>
      </c>
      <c r="F241" s="13">
        <v>868</v>
      </c>
      <c r="G241" s="13">
        <v>876.2</v>
      </c>
      <c r="H241" s="13">
        <f t="shared" ref="H241" si="503">(IF(D241="SELL",E241-F241,IF(D241="BUY",F241-E241)))*C241</f>
        <v>2100</v>
      </c>
      <c r="I241" s="13">
        <v>0</v>
      </c>
      <c r="J241" s="14">
        <f t="shared" ref="J241" si="504">SUM(H241,I241)</f>
        <v>2100</v>
      </c>
    </row>
    <row r="242" spans="1:10" ht="15.75">
      <c r="A242" s="11">
        <v>43378</v>
      </c>
      <c r="B242" s="12" t="s">
        <v>37</v>
      </c>
      <c r="C242" s="12">
        <v>900</v>
      </c>
      <c r="D242" s="12" t="s">
        <v>10</v>
      </c>
      <c r="E242" s="13">
        <v>632</v>
      </c>
      <c r="F242" s="13">
        <v>635</v>
      </c>
      <c r="G242" s="13">
        <v>638</v>
      </c>
      <c r="H242" s="13">
        <f t="shared" ref="H242" si="505">(IF(D242="SELL",E242-F242,IF(D242="BUY",F242-E242)))*C242</f>
        <v>2700</v>
      </c>
      <c r="I242" s="13">
        <f t="shared" ref="I242" si="506">(IF(D242="SELL",IF(G242="",0,F242-G242),IF(D242="BUY",IF(G242="",0,G242-F242))))*C242</f>
        <v>2700</v>
      </c>
      <c r="J242" s="14">
        <f t="shared" ref="J242" si="507">SUM(H242,I242)</f>
        <v>5400</v>
      </c>
    </row>
    <row r="243" spans="1:10" ht="15.75">
      <c r="A243" s="11">
        <v>43377</v>
      </c>
      <c r="B243" s="12" t="s">
        <v>170</v>
      </c>
      <c r="C243" s="12">
        <v>700</v>
      </c>
      <c r="D243" s="12" t="s">
        <v>16</v>
      </c>
      <c r="E243" s="13">
        <v>885.3</v>
      </c>
      <c r="F243" s="13">
        <v>882</v>
      </c>
      <c r="G243" s="13">
        <v>878.2</v>
      </c>
      <c r="H243" s="13">
        <f t="shared" ref="H243" si="508">(IF(D243="SELL",E243-F243,IF(D243="BUY",F243-E243)))*C243</f>
        <v>2309.9999999999682</v>
      </c>
      <c r="I243" s="13">
        <f t="shared" ref="I243" si="509">(IF(D243="SELL",IF(G243="",0,F243-G243),IF(D243="BUY",IF(G243="",0,G243-F243))))*C243</f>
        <v>2659.9999999999682</v>
      </c>
      <c r="J243" s="14">
        <f t="shared" ref="J243" si="510">SUM(H243,I243)</f>
        <v>4969.9999999999363</v>
      </c>
    </row>
    <row r="244" spans="1:10" ht="15.75">
      <c r="A244" s="11">
        <v>43377</v>
      </c>
      <c r="B244" s="12" t="s">
        <v>69</v>
      </c>
      <c r="C244" s="12">
        <v>2000</v>
      </c>
      <c r="D244" s="12" t="s">
        <v>10</v>
      </c>
      <c r="E244" s="13">
        <v>318</v>
      </c>
      <c r="F244" s="13">
        <v>320</v>
      </c>
      <c r="G244" s="13">
        <v>322.7</v>
      </c>
      <c r="H244" s="13">
        <f t="shared" ref="H244" si="511">(IF(D244="SELL",E244-F244,IF(D244="BUY",F244-E244)))*C244</f>
        <v>4000</v>
      </c>
      <c r="I244" s="13">
        <f t="shared" ref="I244" si="512">(IF(D244="SELL",IF(G244="",0,F244-G244),IF(D244="BUY",IF(G244="",0,G244-F244))))*C244</f>
        <v>5399.9999999999773</v>
      </c>
      <c r="J244" s="14">
        <f t="shared" ref="J244" si="513">SUM(H244,I244)</f>
        <v>9399.9999999999782</v>
      </c>
    </row>
    <row r="245" spans="1:10" ht="15.75">
      <c r="A245" s="11">
        <v>43377</v>
      </c>
      <c r="B245" s="12" t="s">
        <v>169</v>
      </c>
      <c r="C245" s="12">
        <v>1200</v>
      </c>
      <c r="D245" s="12" t="s">
        <v>10</v>
      </c>
      <c r="E245" s="13">
        <v>578</v>
      </c>
      <c r="F245" s="13">
        <v>582.29999999999995</v>
      </c>
      <c r="G245" s="13">
        <v>586.20000000000005</v>
      </c>
      <c r="H245" s="13">
        <f t="shared" ref="H245" si="514">(IF(D245="SELL",E245-F245,IF(D245="BUY",F245-E245)))*C245</f>
        <v>5159.9999999999454</v>
      </c>
      <c r="I245" s="13">
        <f t="shared" ref="I245" si="515">(IF(D245="SELL",IF(G245="",0,F245-G245),IF(D245="BUY",IF(G245="",0,G245-F245))))*C245</f>
        <v>4680.0000000001091</v>
      </c>
      <c r="J245" s="14">
        <f t="shared" ref="J245" si="516">SUM(H245,I245)</f>
        <v>9840.0000000000546</v>
      </c>
    </row>
    <row r="246" spans="1:10" ht="15.75">
      <c r="A246" s="11">
        <v>43377</v>
      </c>
      <c r="B246" s="12" t="s">
        <v>162</v>
      </c>
      <c r="C246" s="12">
        <v>1000</v>
      </c>
      <c r="D246" s="12" t="s">
        <v>10</v>
      </c>
      <c r="E246" s="13">
        <v>773.2</v>
      </c>
      <c r="F246" s="13">
        <v>770</v>
      </c>
      <c r="G246" s="13">
        <v>0</v>
      </c>
      <c r="H246" s="13">
        <f t="shared" ref="H246" si="517">(IF(D246="SELL",E246-F246,IF(D246="BUY",F246-E246)))*C246</f>
        <v>-3200.0000000000455</v>
      </c>
      <c r="I246" s="13">
        <v>0</v>
      </c>
      <c r="J246" s="14">
        <f t="shared" ref="J246" si="518">SUM(H246,I246)</f>
        <v>-3200.0000000000455</v>
      </c>
    </row>
    <row r="247" spans="1:10" ht="15.75">
      <c r="A247" s="11">
        <v>43376</v>
      </c>
      <c r="B247" s="12" t="s">
        <v>51</v>
      </c>
      <c r="C247" s="12">
        <v>1750</v>
      </c>
      <c r="D247" s="12" t="s">
        <v>10</v>
      </c>
      <c r="E247" s="13">
        <v>238</v>
      </c>
      <c r="F247" s="13">
        <v>241</v>
      </c>
      <c r="G247" s="13">
        <v>245</v>
      </c>
      <c r="H247" s="13">
        <f t="shared" ref="H247" si="519">(IF(D247="SELL",E247-F247,IF(D247="BUY",F247-E247)))*C247</f>
        <v>5250</v>
      </c>
      <c r="I247" s="13">
        <f t="shared" ref="I247" si="520">(IF(D247="SELL",IF(G247="",0,F247-G247),IF(D247="BUY",IF(G247="",0,G247-F247))))*C247</f>
        <v>7000</v>
      </c>
      <c r="J247" s="14">
        <f t="shared" ref="J247" si="521">SUM(H247,I247)</f>
        <v>12250</v>
      </c>
    </row>
    <row r="248" spans="1:10" ht="15.75">
      <c r="A248" s="11">
        <v>43374</v>
      </c>
      <c r="B248" s="12" t="s">
        <v>148</v>
      </c>
      <c r="C248" s="12">
        <v>1750</v>
      </c>
      <c r="D248" s="12" t="s">
        <v>10</v>
      </c>
      <c r="E248" s="13">
        <v>193</v>
      </c>
      <c r="F248" s="13">
        <v>194</v>
      </c>
      <c r="G248" s="13">
        <v>195</v>
      </c>
      <c r="H248" s="13">
        <f t="shared" ref="H248" si="522">(IF(D248="SELL",E248-F248,IF(D248="BUY",F248-E248)))*C248</f>
        <v>1750</v>
      </c>
      <c r="I248" s="13">
        <f t="shared" ref="I248" si="523">(IF(D248="SELL",IF(G248="",0,F248-G248),IF(D248="BUY",IF(G248="",0,G248-F248))))*C248</f>
        <v>1750</v>
      </c>
      <c r="J248" s="14">
        <f t="shared" ref="J248" si="524">SUM(H248,I248)</f>
        <v>3500</v>
      </c>
    </row>
    <row r="249" spans="1:10" ht="15.75">
      <c r="A249" s="11">
        <v>43371</v>
      </c>
      <c r="B249" s="12" t="s">
        <v>134</v>
      </c>
      <c r="C249" s="12">
        <v>1000</v>
      </c>
      <c r="D249" s="12" t="s">
        <v>16</v>
      </c>
      <c r="E249" s="13">
        <v>377.65</v>
      </c>
      <c r="F249" s="13">
        <v>375.3</v>
      </c>
      <c r="G249" s="13">
        <v>370</v>
      </c>
      <c r="H249" s="13">
        <f t="shared" ref="H249" si="525">(IF(D249="SELL",E249-F249,IF(D249="BUY",F249-E249)))*C249</f>
        <v>2349.9999999999659</v>
      </c>
      <c r="I249" s="13">
        <f t="shared" ref="I249" si="526">(IF(D249="SELL",IF(G249="",0,F249-G249),IF(D249="BUY",IF(G249="",0,G249-F249))))*C249</f>
        <v>5300.0000000000109</v>
      </c>
      <c r="J249" s="14">
        <f t="shared" ref="J249" si="527">SUM(H249,I249)</f>
        <v>7649.9999999999764</v>
      </c>
    </row>
    <row r="250" spans="1:10" ht="15.75">
      <c r="A250" s="11">
        <v>43370</v>
      </c>
      <c r="B250" s="12" t="s">
        <v>79</v>
      </c>
      <c r="C250" s="12">
        <v>750</v>
      </c>
      <c r="D250" s="12" t="s">
        <v>16</v>
      </c>
      <c r="E250" s="13">
        <v>1126</v>
      </c>
      <c r="F250" s="13">
        <v>1132</v>
      </c>
      <c r="G250" s="13">
        <v>0</v>
      </c>
      <c r="H250" s="13">
        <f t="shared" ref="H250" si="528">(IF(D250="SELL",E250-F250,IF(D250="BUY",F250-E250)))*C250</f>
        <v>-4500</v>
      </c>
      <c r="I250" s="13">
        <v>0</v>
      </c>
      <c r="J250" s="14">
        <f t="shared" ref="J250" si="529">SUM(H250,I250)</f>
        <v>-4500</v>
      </c>
    </row>
    <row r="251" spans="1:10" ht="15.75">
      <c r="A251" s="11">
        <v>43369</v>
      </c>
      <c r="B251" s="12" t="s">
        <v>49</v>
      </c>
      <c r="C251" s="12">
        <v>1600</v>
      </c>
      <c r="D251" s="12" t="s">
        <v>10</v>
      </c>
      <c r="E251" s="13">
        <v>248</v>
      </c>
      <c r="F251" s="13">
        <v>250</v>
      </c>
      <c r="G251" s="13">
        <v>252</v>
      </c>
      <c r="H251" s="13">
        <f t="shared" ref="H251" si="530">(IF(D251="SELL",E251-F251,IF(D251="BUY",F251-E251)))*C251</f>
        <v>3200</v>
      </c>
      <c r="I251" s="13">
        <f t="shared" ref="I251" si="531">(IF(D251="SELL",IF(G251="",0,F251-G251),IF(D251="BUY",IF(G251="",0,G251-F251))))*C251</f>
        <v>3200</v>
      </c>
      <c r="J251" s="14">
        <f t="shared" ref="J251" si="532">SUM(H251,I251)</f>
        <v>6400</v>
      </c>
    </row>
    <row r="252" spans="1:10" ht="15.75">
      <c r="A252" s="11">
        <v>43368</v>
      </c>
      <c r="B252" s="12" t="s">
        <v>58</v>
      </c>
      <c r="C252" s="12">
        <v>800</v>
      </c>
      <c r="D252" s="12" t="s">
        <v>10</v>
      </c>
      <c r="E252" s="13">
        <v>1106</v>
      </c>
      <c r="F252" s="13">
        <v>1106</v>
      </c>
      <c r="G252" s="13">
        <v>0</v>
      </c>
      <c r="H252" s="13">
        <f t="shared" ref="H252" si="533">(IF(D252="SELL",E252-F252,IF(D252="BUY",F252-E252)))*C252</f>
        <v>0</v>
      </c>
      <c r="I252" s="13">
        <v>0</v>
      </c>
      <c r="J252" s="14">
        <f t="shared" ref="J252" si="534">SUM(H252,I252)</f>
        <v>0</v>
      </c>
    </row>
    <row r="253" spans="1:10" ht="15.75">
      <c r="A253" s="11">
        <v>43368</v>
      </c>
      <c r="B253" s="12" t="s">
        <v>79</v>
      </c>
      <c r="C253" s="12">
        <v>750</v>
      </c>
      <c r="D253" s="12" t="s">
        <v>10</v>
      </c>
      <c r="E253" s="13">
        <v>1222.5999999999999</v>
      </c>
      <c r="F253" s="13">
        <v>1226.5</v>
      </c>
      <c r="G253" s="13">
        <v>1235</v>
      </c>
      <c r="H253" s="13">
        <f t="shared" ref="H253" si="535">(IF(D253="SELL",E253-F253,IF(D253="BUY",F253-E253)))*C253</f>
        <v>2925.0000000000682</v>
      </c>
      <c r="I253" s="13">
        <f t="shared" ref="I253" si="536">(IF(D253="SELL",IF(G253="",0,F253-G253),IF(D253="BUY",IF(G253="",0,G253-F253))))*C253</f>
        <v>6375</v>
      </c>
      <c r="J253" s="14">
        <f t="shared" ref="J253" si="537">SUM(H253,I253)</f>
        <v>9300.0000000000691</v>
      </c>
    </row>
    <row r="254" spans="1:10" ht="15.75">
      <c r="A254" s="11">
        <v>43367</v>
      </c>
      <c r="B254" s="12" t="s">
        <v>58</v>
      </c>
      <c r="C254" s="12">
        <v>800</v>
      </c>
      <c r="D254" s="12" t="s">
        <v>10</v>
      </c>
      <c r="E254" s="13">
        <v>1100</v>
      </c>
      <c r="F254" s="13">
        <v>1106</v>
      </c>
      <c r="G254" s="13">
        <v>1115</v>
      </c>
      <c r="H254" s="13">
        <f t="shared" ref="H254" si="538">(IF(D254="SELL",E254-F254,IF(D254="BUY",F254-E254)))*C254</f>
        <v>4800</v>
      </c>
      <c r="I254" s="13">
        <v>0</v>
      </c>
      <c r="J254" s="14">
        <f t="shared" ref="J254" si="539">SUM(H254,I254)</f>
        <v>4800</v>
      </c>
    </row>
    <row r="255" spans="1:10" ht="15.75">
      <c r="A255" s="11">
        <v>43367</v>
      </c>
      <c r="B255" s="12" t="s">
        <v>79</v>
      </c>
      <c r="C255" s="12">
        <v>750</v>
      </c>
      <c r="D255" s="12" t="s">
        <v>10</v>
      </c>
      <c r="E255" s="13">
        <v>1242</v>
      </c>
      <c r="F255" s="13">
        <v>1246</v>
      </c>
      <c r="G255" s="13">
        <v>1256</v>
      </c>
      <c r="H255" s="13">
        <f t="shared" ref="H255" si="540">(IF(D255="SELL",E255-F255,IF(D255="BUY",F255-E255)))*C255</f>
        <v>3000</v>
      </c>
      <c r="I255" s="13">
        <v>0</v>
      </c>
      <c r="J255" s="14">
        <f t="shared" ref="J255" si="541">SUM(H255,I255)</f>
        <v>3000</v>
      </c>
    </row>
    <row r="256" spans="1:10" ht="15.75">
      <c r="A256" s="11">
        <v>43367</v>
      </c>
      <c r="B256" s="12" t="s">
        <v>79</v>
      </c>
      <c r="C256" s="12">
        <v>750</v>
      </c>
      <c r="D256" s="12" t="s">
        <v>10</v>
      </c>
      <c r="E256" s="13">
        <v>1235</v>
      </c>
      <c r="F256" s="13">
        <v>1238</v>
      </c>
      <c r="G256" s="13">
        <v>1246</v>
      </c>
      <c r="H256" s="13">
        <f t="shared" ref="H256" si="542">(IF(D256="SELL",E256-F256,IF(D256="BUY",F256-E256)))*C256</f>
        <v>2250</v>
      </c>
      <c r="I256" s="13">
        <f t="shared" ref="I256" si="543">(IF(D256="SELL",IF(G256="",0,F256-G256),IF(D256="BUY",IF(G256="",0,G256-F256))))*C256</f>
        <v>6000</v>
      </c>
      <c r="J256" s="14">
        <f t="shared" ref="J256" si="544">SUM(H256,I256)</f>
        <v>8250</v>
      </c>
    </row>
    <row r="257" spans="1:10" ht="15.75">
      <c r="A257" s="11">
        <v>43367</v>
      </c>
      <c r="B257" s="12" t="s">
        <v>64</v>
      </c>
      <c r="C257" s="12">
        <v>2250</v>
      </c>
      <c r="D257" s="12" t="s">
        <v>10</v>
      </c>
      <c r="E257" s="13">
        <v>224.5</v>
      </c>
      <c r="F257" s="13">
        <v>226.5</v>
      </c>
      <c r="G257" s="13">
        <v>228.5</v>
      </c>
      <c r="H257" s="13">
        <f t="shared" ref="H257" si="545">(IF(D257="SELL",E257-F257,IF(D257="BUY",F257-E257)))*C257</f>
        <v>4500</v>
      </c>
      <c r="I257" s="13">
        <f t="shared" ref="I257" si="546">(IF(D257="SELL",IF(G257="",0,F257-G257),IF(D257="BUY",IF(G257="",0,G257-F257))))*C257</f>
        <v>4500</v>
      </c>
      <c r="J257" s="14">
        <f t="shared" ref="J257" si="547">SUM(H257,I257)</f>
        <v>9000</v>
      </c>
    </row>
    <row r="258" spans="1:10" ht="15.75">
      <c r="A258" s="11">
        <v>43364</v>
      </c>
      <c r="B258" s="12" t="s">
        <v>27</v>
      </c>
      <c r="C258" s="12">
        <v>1500</v>
      </c>
      <c r="D258" s="12" t="s">
        <v>16</v>
      </c>
      <c r="E258" s="13">
        <v>596</v>
      </c>
      <c r="F258" s="13">
        <v>593.20000000000005</v>
      </c>
      <c r="G258" s="13">
        <v>590.20000000000005</v>
      </c>
      <c r="H258" s="13">
        <f t="shared" ref="H258" si="548">(IF(D258="SELL",E258-F258,IF(D258="BUY",F258-E258)))*C258</f>
        <v>4199.9999999999318</v>
      </c>
      <c r="I258" s="13">
        <f t="shared" ref="I258" si="549">(IF(D258="SELL",IF(G258="",0,F258-G258),IF(D258="BUY",IF(G258="",0,G258-F258))))*C258</f>
        <v>4500</v>
      </c>
      <c r="J258" s="14">
        <f t="shared" ref="J258" si="550">SUM(H258,I258)</f>
        <v>8699.9999999999309</v>
      </c>
    </row>
    <row r="259" spans="1:10" ht="15.75">
      <c r="A259" s="11">
        <v>43364</v>
      </c>
      <c r="B259" s="12" t="s">
        <v>28</v>
      </c>
      <c r="C259" s="12">
        <v>1000</v>
      </c>
      <c r="D259" s="12" t="s">
        <v>10</v>
      </c>
      <c r="E259" s="13">
        <v>976.8</v>
      </c>
      <c r="F259" s="13">
        <v>976.8</v>
      </c>
      <c r="G259" s="13">
        <v>0</v>
      </c>
      <c r="H259" s="13">
        <f t="shared" ref="H259" si="551">(IF(D259="SELL",E259-F259,IF(D259="BUY",F259-E259)))*C259</f>
        <v>0</v>
      </c>
      <c r="I259" s="13">
        <v>0</v>
      </c>
      <c r="J259" s="14">
        <f t="shared" ref="J259" si="552">SUM(H259,I259)</f>
        <v>0</v>
      </c>
    </row>
    <row r="260" spans="1:10" ht="15.75">
      <c r="A260" s="11">
        <v>43362</v>
      </c>
      <c r="B260" s="12" t="s">
        <v>162</v>
      </c>
      <c r="C260" s="12">
        <v>1000</v>
      </c>
      <c r="D260" s="12" t="s">
        <v>10</v>
      </c>
      <c r="E260" s="13">
        <v>788.9</v>
      </c>
      <c r="F260" s="13">
        <v>791</v>
      </c>
      <c r="G260" s="13">
        <v>793.2</v>
      </c>
      <c r="H260" s="13">
        <f t="shared" ref="H260" si="553">(IF(D260="SELL",E260-F260,IF(D260="BUY",F260-E260)))*C260</f>
        <v>2100.0000000000227</v>
      </c>
      <c r="I260" s="13">
        <v>0</v>
      </c>
      <c r="J260" s="14">
        <f t="shared" ref="J260" si="554">SUM(H260,I260)</f>
        <v>2100.0000000000227</v>
      </c>
    </row>
    <row r="261" spans="1:10" ht="15.75">
      <c r="A261" s="11">
        <v>43361</v>
      </c>
      <c r="B261" s="12" t="s">
        <v>72</v>
      </c>
      <c r="C261" s="12">
        <v>1400</v>
      </c>
      <c r="D261" s="12" t="s">
        <v>16</v>
      </c>
      <c r="E261" s="13">
        <v>514.5</v>
      </c>
      <c r="F261" s="13">
        <v>512.5</v>
      </c>
      <c r="G261" s="13">
        <v>510.5</v>
      </c>
      <c r="H261" s="13">
        <f t="shared" ref="H261" si="555">(IF(D261="SELL",E261-F261,IF(D261="BUY",F261-E261)))*C261</f>
        <v>2800</v>
      </c>
      <c r="I261" s="13">
        <f t="shared" ref="I261" si="556">(IF(D261="SELL",IF(G261="",0,F261-G261),IF(D261="BUY",IF(G261="",0,G261-F261))))*C261</f>
        <v>2800</v>
      </c>
      <c r="J261" s="14">
        <f t="shared" ref="J261" si="557">SUM(H261,I261)</f>
        <v>5600</v>
      </c>
    </row>
    <row r="262" spans="1:10" ht="15.75">
      <c r="A262" s="11">
        <v>43361</v>
      </c>
      <c r="B262" s="12" t="s">
        <v>23</v>
      </c>
      <c r="C262" s="12">
        <v>500</v>
      </c>
      <c r="D262" s="12" t="s">
        <v>10</v>
      </c>
      <c r="E262" s="13">
        <v>773.5</v>
      </c>
      <c r="F262" s="13">
        <v>770</v>
      </c>
      <c r="G262" s="13">
        <v>0</v>
      </c>
      <c r="H262" s="13">
        <f t="shared" ref="H262" si="558">(IF(D262="SELL",E262-F262,IF(D262="BUY",F262-E262)))*C262</f>
        <v>-1750</v>
      </c>
      <c r="I262" s="13">
        <v>0</v>
      </c>
      <c r="J262" s="14">
        <f t="shared" ref="J262" si="559">SUM(H262,I262)</f>
        <v>-1750</v>
      </c>
    </row>
    <row r="263" spans="1:10" ht="15.75">
      <c r="A263" s="11">
        <v>43360</v>
      </c>
      <c r="B263" s="12" t="s">
        <v>87</v>
      </c>
      <c r="C263" s="12">
        <v>750</v>
      </c>
      <c r="D263" s="12" t="s">
        <v>10</v>
      </c>
      <c r="E263" s="13">
        <v>820</v>
      </c>
      <c r="F263" s="13">
        <v>820</v>
      </c>
      <c r="G263" s="13">
        <v>0</v>
      </c>
      <c r="H263" s="13">
        <f t="shared" ref="H263" si="560">(IF(D263="SELL",E263-F263,IF(D263="BUY",F263-E263)))*C263</f>
        <v>0</v>
      </c>
      <c r="I263" s="13">
        <v>0</v>
      </c>
      <c r="J263" s="14">
        <f t="shared" ref="J263" si="561">SUM(H263,I263)</f>
        <v>0</v>
      </c>
    </row>
    <row r="264" spans="1:10" ht="15.75">
      <c r="A264" s="11">
        <v>43360</v>
      </c>
      <c r="B264" s="12" t="s">
        <v>23</v>
      </c>
      <c r="C264" s="12">
        <v>500</v>
      </c>
      <c r="D264" s="12" t="s">
        <v>10</v>
      </c>
      <c r="E264" s="13">
        <v>767.3</v>
      </c>
      <c r="F264" s="13">
        <v>773</v>
      </c>
      <c r="G264" s="13">
        <v>780</v>
      </c>
      <c r="H264" s="13">
        <f t="shared" ref="H264" si="562">(IF(D264="SELL",E264-F264,IF(D264="BUY",F264-E264)))*C264</f>
        <v>2850.0000000000227</v>
      </c>
      <c r="I264" s="13">
        <v>0</v>
      </c>
      <c r="J264" s="14">
        <f t="shared" ref="J264" si="563">SUM(H264,I264)</f>
        <v>2850.0000000000227</v>
      </c>
    </row>
    <row r="265" spans="1:10" ht="15.75">
      <c r="A265" s="11">
        <v>43357</v>
      </c>
      <c r="B265" s="12" t="s">
        <v>162</v>
      </c>
      <c r="C265" s="12">
        <v>1000</v>
      </c>
      <c r="D265" s="12" t="s">
        <v>10</v>
      </c>
      <c r="E265" s="13">
        <v>798</v>
      </c>
      <c r="F265" s="13">
        <v>800</v>
      </c>
      <c r="G265" s="13">
        <v>803</v>
      </c>
      <c r="H265" s="13">
        <f t="shared" ref="H265" si="564">(IF(D265="SELL",E265-F265,IF(D265="BUY",F265-E265)))*C265</f>
        <v>2000</v>
      </c>
      <c r="I265" s="13">
        <f t="shared" ref="I265" si="565">(IF(D265="SELL",IF(G265="",0,F265-G265),IF(D265="BUY",IF(G265="",0,G265-F265))))*C265</f>
        <v>3000</v>
      </c>
      <c r="J265" s="14">
        <f t="shared" ref="J265" si="566">SUM(H265,I265)</f>
        <v>5000</v>
      </c>
    </row>
    <row r="266" spans="1:10" ht="15.75">
      <c r="A266" s="11">
        <v>43357</v>
      </c>
      <c r="B266" s="12" t="s">
        <v>161</v>
      </c>
      <c r="C266" s="12">
        <v>800</v>
      </c>
      <c r="D266" s="12" t="s">
        <v>16</v>
      </c>
      <c r="E266" s="13">
        <v>501</v>
      </c>
      <c r="F266" s="13">
        <v>498</v>
      </c>
      <c r="G266" s="13">
        <v>495.3</v>
      </c>
      <c r="H266" s="13">
        <f t="shared" ref="H266" si="567">(IF(D266="SELL",E266-F266,IF(D266="BUY",F266-E266)))*C266</f>
        <v>2400</v>
      </c>
      <c r="I266" s="13">
        <v>0</v>
      </c>
      <c r="J266" s="14">
        <f t="shared" ref="J266" si="568">SUM(H266,I266)</f>
        <v>2400</v>
      </c>
    </row>
    <row r="267" spans="1:10" ht="15.75">
      <c r="A267" s="11">
        <v>43357</v>
      </c>
      <c r="B267" s="12" t="s">
        <v>37</v>
      </c>
      <c r="C267" s="12">
        <v>900</v>
      </c>
      <c r="D267" s="12" t="s">
        <v>10</v>
      </c>
      <c r="E267" s="13">
        <v>655</v>
      </c>
      <c r="F267" s="13">
        <v>658</v>
      </c>
      <c r="G267" s="13">
        <v>662</v>
      </c>
      <c r="H267" s="13">
        <f t="shared" ref="H267" si="569">(IF(D267="SELL",E267-F267,IF(D267="BUY",F267-E267)))*C267</f>
        <v>2700</v>
      </c>
      <c r="I267" s="13">
        <f t="shared" ref="I267" si="570">(IF(D267="SELL",IF(G267="",0,F267-G267),IF(D267="BUY",IF(G267="",0,G267-F267))))*C267</f>
        <v>3600</v>
      </c>
      <c r="J267" s="14">
        <f t="shared" ref="J267" si="571">SUM(H267,I267)</f>
        <v>6300</v>
      </c>
    </row>
    <row r="268" spans="1:10" ht="15.75">
      <c r="A268" s="11">
        <v>43355</v>
      </c>
      <c r="B268" s="12" t="s">
        <v>146</v>
      </c>
      <c r="C268" s="12">
        <v>1300</v>
      </c>
      <c r="D268" s="12" t="s">
        <v>16</v>
      </c>
      <c r="E268" s="13">
        <v>438</v>
      </c>
      <c r="F268" s="13">
        <v>438</v>
      </c>
      <c r="G268" s="13">
        <v>0</v>
      </c>
      <c r="H268" s="13">
        <v>0</v>
      </c>
      <c r="I268" s="13">
        <v>0</v>
      </c>
      <c r="J268" s="14">
        <v>0</v>
      </c>
    </row>
    <row r="269" spans="1:10" ht="15.75">
      <c r="A269" s="11">
        <v>43355</v>
      </c>
      <c r="B269" s="12" t="s">
        <v>38</v>
      </c>
      <c r="C269" s="12">
        <v>1500</v>
      </c>
      <c r="D269" s="12" t="s">
        <v>16</v>
      </c>
      <c r="E269" s="13">
        <v>416.5</v>
      </c>
      <c r="F269" s="13">
        <v>415</v>
      </c>
      <c r="G269" s="13">
        <v>413</v>
      </c>
      <c r="H269" s="13">
        <f t="shared" ref="H269" si="572">(IF(D269="SELL",E269-F269,IF(D269="BUY",F269-E269)))*C269</f>
        <v>2250</v>
      </c>
      <c r="I269" s="13">
        <f t="shared" ref="I269" si="573">(IF(D269="SELL",IF(G269="",0,F269-G269),IF(D269="BUY",IF(G269="",0,G269-F269))))*C269</f>
        <v>3000</v>
      </c>
      <c r="J269" s="14">
        <f t="shared" ref="J269" si="574">SUM(H269,I269)</f>
        <v>5250</v>
      </c>
    </row>
    <row r="270" spans="1:10" ht="15.75">
      <c r="A270" s="11">
        <v>43355</v>
      </c>
      <c r="B270" s="12" t="s">
        <v>145</v>
      </c>
      <c r="C270" s="12">
        <v>1100</v>
      </c>
      <c r="D270" s="12" t="s">
        <v>10</v>
      </c>
      <c r="E270" s="13">
        <v>475</v>
      </c>
      <c r="F270" s="13">
        <v>476.8</v>
      </c>
      <c r="G270" s="13">
        <v>479.2</v>
      </c>
      <c r="H270" s="13">
        <f t="shared" ref="H270" si="575">(IF(D270="SELL",E270-F270,IF(D270="BUY",F270-E270)))*C270</f>
        <v>1980.0000000000125</v>
      </c>
      <c r="I270" s="13">
        <f t="shared" ref="I270" si="576">(IF(D270="SELL",IF(G270="",0,F270-G270),IF(D270="BUY",IF(G270="",0,G270-F270))))*C270</f>
        <v>2639.999999999975</v>
      </c>
      <c r="J270" s="14">
        <f t="shared" ref="J270" si="577">SUM(H270,I270)</f>
        <v>4619.9999999999873</v>
      </c>
    </row>
    <row r="271" spans="1:10" ht="15.75">
      <c r="A271" s="11">
        <v>43354</v>
      </c>
      <c r="B271" s="12" t="s">
        <v>144</v>
      </c>
      <c r="C271" s="12">
        <v>1200</v>
      </c>
      <c r="D271" s="12" t="s">
        <v>16</v>
      </c>
      <c r="E271" s="13">
        <v>476</v>
      </c>
      <c r="F271" s="13">
        <v>474</v>
      </c>
      <c r="G271" s="13">
        <v>472</v>
      </c>
      <c r="H271" s="13">
        <f t="shared" ref="H271" si="578">(IF(D271="SELL",E271-F271,IF(D271="BUY",F271-E271)))*C271</f>
        <v>2400</v>
      </c>
      <c r="I271" s="13">
        <f t="shared" ref="I271" si="579">(IF(D271="SELL",IF(G271="",0,F271-G271),IF(D271="BUY",IF(G271="",0,G271-F271))))*C271</f>
        <v>2400</v>
      </c>
      <c r="J271" s="14">
        <f t="shared" ref="J271" si="580">SUM(H271,I271)</f>
        <v>4800</v>
      </c>
    </row>
    <row r="272" spans="1:10" ht="15.75">
      <c r="A272" s="11">
        <v>43354</v>
      </c>
      <c r="B272" s="12" t="s">
        <v>45</v>
      </c>
      <c r="C272" s="12">
        <v>500</v>
      </c>
      <c r="D272" s="12" t="s">
        <v>16</v>
      </c>
      <c r="E272" s="13">
        <v>1347</v>
      </c>
      <c r="F272" s="13">
        <v>1353</v>
      </c>
      <c r="G272" s="13">
        <v>0</v>
      </c>
      <c r="H272" s="13">
        <f t="shared" ref="H272" si="581">(IF(D272="SELL",E272-F272,IF(D272="BUY",F272-E272)))*C272</f>
        <v>-3000</v>
      </c>
      <c r="I272" s="13">
        <v>0</v>
      </c>
      <c r="J272" s="14">
        <f t="shared" ref="J272" si="582">SUM(H272,I272)</f>
        <v>-3000</v>
      </c>
    </row>
    <row r="273" spans="1:10" ht="15.75">
      <c r="A273" s="11">
        <v>43349</v>
      </c>
      <c r="B273" s="12" t="s">
        <v>87</v>
      </c>
      <c r="C273" s="12">
        <v>750</v>
      </c>
      <c r="D273" s="12" t="s">
        <v>10</v>
      </c>
      <c r="E273" s="13">
        <v>878.8</v>
      </c>
      <c r="F273" s="13">
        <v>882</v>
      </c>
      <c r="G273" s="13">
        <v>885.3</v>
      </c>
      <c r="H273" s="13">
        <f t="shared" ref="H273" si="583">(IF(D273="SELL",E273-F273,IF(D273="BUY",F273-E273)))*C273</f>
        <v>2400.0000000000341</v>
      </c>
      <c r="I273" s="13">
        <f t="shared" ref="I273" si="584">(IF(D273="SELL",IF(G273="",0,F273-G273),IF(D273="BUY",IF(G273="",0,G273-F273))))*C273</f>
        <v>2474.9999999999659</v>
      </c>
      <c r="J273" s="14">
        <f t="shared" ref="J273" si="585">SUM(H273,I273)</f>
        <v>4875</v>
      </c>
    </row>
    <row r="274" spans="1:10" ht="15.75">
      <c r="A274" s="11">
        <v>43347</v>
      </c>
      <c r="B274" s="12" t="s">
        <v>69</v>
      </c>
      <c r="C274" s="12">
        <v>2000</v>
      </c>
      <c r="D274" s="12" t="s">
        <v>16</v>
      </c>
      <c r="E274" s="13">
        <v>390.5</v>
      </c>
      <c r="F274" s="13">
        <v>389.5</v>
      </c>
      <c r="G274" s="13">
        <v>386.5</v>
      </c>
      <c r="H274" s="13">
        <f t="shared" ref="H274" si="586">(IF(D274="SELL",E274-F274,IF(D274="BUY",F274-E274)))*C274</f>
        <v>2000</v>
      </c>
      <c r="I274" s="13">
        <f t="shared" ref="I274" si="587">(IF(D274="SELL",IF(G274="",0,F274-G274),IF(D274="BUY",IF(G274="",0,G274-F274))))*C274</f>
        <v>6000</v>
      </c>
      <c r="J274" s="14">
        <f t="shared" ref="J274" si="588">SUM(H274,I274)</f>
        <v>8000</v>
      </c>
    </row>
    <row r="275" spans="1:10" ht="15.75">
      <c r="A275" s="11">
        <v>43343</v>
      </c>
      <c r="B275" s="12" t="s">
        <v>136</v>
      </c>
      <c r="C275" s="12">
        <v>750</v>
      </c>
      <c r="D275" s="12" t="s">
        <v>10</v>
      </c>
      <c r="E275" s="13">
        <v>1376</v>
      </c>
      <c r="F275" s="13">
        <v>1377.8</v>
      </c>
      <c r="G275" s="13">
        <v>0</v>
      </c>
      <c r="H275" s="13">
        <f t="shared" ref="H275" si="589">(IF(D275="SELL",E275-F275,IF(D275="BUY",F275-E275)))*C275</f>
        <v>1349.9999999999659</v>
      </c>
      <c r="I275" s="13">
        <v>0</v>
      </c>
      <c r="J275" s="14">
        <f t="shared" ref="J275" si="590">SUM(H275,I275)</f>
        <v>1349.9999999999659</v>
      </c>
    </row>
    <row r="276" spans="1:10" ht="15.75">
      <c r="A276" s="11">
        <v>43342</v>
      </c>
      <c r="B276" s="12" t="s">
        <v>38</v>
      </c>
      <c r="C276" s="12">
        <v>1500</v>
      </c>
      <c r="D276" s="12" t="s">
        <v>10</v>
      </c>
      <c r="E276" s="13">
        <v>458</v>
      </c>
      <c r="F276" s="13">
        <v>460</v>
      </c>
      <c r="G276" s="13">
        <v>462</v>
      </c>
      <c r="H276" s="13">
        <f t="shared" ref="H276" si="591">(IF(D276="SELL",E276-F276,IF(D276="BUY",F276-E276)))*C276</f>
        <v>3000</v>
      </c>
      <c r="I276" s="13">
        <f t="shared" ref="I276" si="592">(IF(D276="SELL",IF(G276="",0,F276-G276),IF(D276="BUY",IF(G276="",0,G276-F276))))*C276</f>
        <v>3000</v>
      </c>
      <c r="J276" s="14">
        <f t="shared" ref="J276" si="593">SUM(H276,I276)</f>
        <v>6000</v>
      </c>
    </row>
    <row r="277" spans="1:10" ht="15.75">
      <c r="A277" s="11">
        <v>43342</v>
      </c>
      <c r="B277" s="12" t="s">
        <v>135</v>
      </c>
      <c r="C277" s="12">
        <v>500</v>
      </c>
      <c r="D277" s="12" t="s">
        <v>10</v>
      </c>
      <c r="E277" s="13">
        <v>1251</v>
      </c>
      <c r="F277" s="13">
        <v>1256</v>
      </c>
      <c r="G277" s="13">
        <v>0</v>
      </c>
      <c r="H277" s="13">
        <f t="shared" ref="H277" si="594">(IF(D277="SELL",E277-F277,IF(D277="BUY",F277-E277)))*C277</f>
        <v>2500</v>
      </c>
      <c r="I277" s="13">
        <v>0</v>
      </c>
      <c r="J277" s="14">
        <f t="shared" ref="J277" si="595">SUM(H277,I277)</f>
        <v>2500</v>
      </c>
    </row>
    <row r="278" spans="1:10" ht="15.75">
      <c r="A278" s="11">
        <v>43341</v>
      </c>
      <c r="B278" s="12" t="s">
        <v>128</v>
      </c>
      <c r="C278" s="12">
        <v>1500</v>
      </c>
      <c r="D278" s="12" t="s">
        <v>10</v>
      </c>
      <c r="E278" s="13">
        <v>428.3</v>
      </c>
      <c r="F278" s="13">
        <v>432</v>
      </c>
      <c r="G278" s="13">
        <v>435</v>
      </c>
      <c r="H278" s="13">
        <f t="shared" ref="H278" si="596">(IF(D278="SELL",E278-F278,IF(D278="BUY",F278-E278)))*C278</f>
        <v>5549.9999999999827</v>
      </c>
      <c r="I278" s="13">
        <v>0</v>
      </c>
      <c r="J278" s="14">
        <f t="shared" ref="J278" si="597">SUM(H278,I278)</f>
        <v>5549.9999999999827</v>
      </c>
    </row>
    <row r="279" spans="1:10" ht="15.75">
      <c r="A279" s="11">
        <v>43341</v>
      </c>
      <c r="B279" s="12" t="s">
        <v>125</v>
      </c>
      <c r="C279" s="12">
        <v>1600</v>
      </c>
      <c r="D279" s="12" t="s">
        <v>10</v>
      </c>
      <c r="E279" s="13">
        <v>363.55</v>
      </c>
      <c r="F279" s="13">
        <v>364.7</v>
      </c>
      <c r="G279" s="13">
        <v>366.5</v>
      </c>
      <c r="H279" s="13">
        <f t="shared" ref="H279" si="598">(IF(D279="SELL",E279-F279,IF(D279="BUY",F279-E279)))*C279</f>
        <v>1839.9999999999636</v>
      </c>
      <c r="I279" s="13">
        <v>0</v>
      </c>
      <c r="J279" s="14">
        <f t="shared" ref="J279" si="599">SUM(H279,I279)</f>
        <v>1839.9999999999636</v>
      </c>
    </row>
    <row r="280" spans="1:10" ht="15.75">
      <c r="A280" s="11">
        <v>43340</v>
      </c>
      <c r="B280" s="12" t="s">
        <v>133</v>
      </c>
      <c r="C280" s="12">
        <v>700</v>
      </c>
      <c r="D280" s="12" t="s">
        <v>16</v>
      </c>
      <c r="E280" s="13">
        <v>864</v>
      </c>
      <c r="F280" s="13">
        <v>861</v>
      </c>
      <c r="G280" s="13">
        <v>855</v>
      </c>
      <c r="H280" s="13">
        <f t="shared" ref="H280" si="600">(IF(D280="SELL",E280-F280,IF(D280="BUY",F280-E280)))*C280</f>
        <v>2100</v>
      </c>
      <c r="I280" s="13">
        <f t="shared" ref="I280" si="601">(IF(D280="SELL",IF(G280="",0,F280-G280),IF(D280="BUY",IF(G280="",0,G280-F280))))*C280</f>
        <v>4200</v>
      </c>
      <c r="J280" s="14">
        <f t="shared" ref="J280" si="602">SUM(H280,I280)</f>
        <v>6300</v>
      </c>
    </row>
    <row r="281" spans="1:10" ht="15.75">
      <c r="A281" s="11">
        <v>43340</v>
      </c>
      <c r="B281" s="12" t="s">
        <v>58</v>
      </c>
      <c r="C281" s="12">
        <v>800</v>
      </c>
      <c r="D281" s="12" t="s">
        <v>10</v>
      </c>
      <c r="E281" s="13">
        <v>1366</v>
      </c>
      <c r="F281" s="13">
        <v>1373</v>
      </c>
      <c r="G281" s="13">
        <v>1383</v>
      </c>
      <c r="H281" s="13">
        <f t="shared" ref="H281" si="603">(IF(D281="SELL",E281-F281,IF(D281="BUY",F281-E281)))*C281</f>
        <v>5600</v>
      </c>
      <c r="I281" s="13">
        <f t="shared" ref="I281" si="604">(IF(D281="SELL",IF(G281="",0,F281-G281),IF(D281="BUY",IF(G281="",0,G281-F281))))*C281</f>
        <v>8000</v>
      </c>
      <c r="J281" s="14">
        <f t="shared" ref="J281" si="605">SUM(H281,I281)</f>
        <v>13600</v>
      </c>
    </row>
    <row r="282" spans="1:10" ht="15.75">
      <c r="A282" s="11">
        <v>43335</v>
      </c>
      <c r="B282" s="12" t="s">
        <v>132</v>
      </c>
      <c r="C282" s="12">
        <v>2500</v>
      </c>
      <c r="D282" s="12" t="s">
        <v>10</v>
      </c>
      <c r="E282" s="13">
        <v>488</v>
      </c>
      <c r="F282" s="13">
        <v>0</v>
      </c>
      <c r="G282" s="13">
        <v>0</v>
      </c>
      <c r="H282" s="13">
        <v>0</v>
      </c>
      <c r="I282" s="13">
        <v>0</v>
      </c>
      <c r="J282" s="14">
        <v>0</v>
      </c>
    </row>
    <row r="283" spans="1:10" ht="15.75">
      <c r="A283" s="11">
        <v>43335</v>
      </c>
      <c r="B283" s="12" t="s">
        <v>131</v>
      </c>
      <c r="C283" s="12">
        <v>2600</v>
      </c>
      <c r="D283" s="12" t="s">
        <v>10</v>
      </c>
      <c r="E283" s="13">
        <v>283</v>
      </c>
      <c r="F283" s="13">
        <v>0</v>
      </c>
      <c r="G283" s="13">
        <v>0</v>
      </c>
      <c r="H283" s="13">
        <v>0</v>
      </c>
      <c r="I283" s="13">
        <v>0</v>
      </c>
      <c r="J283" s="14">
        <v>0</v>
      </c>
    </row>
    <row r="284" spans="1:10" ht="15.75">
      <c r="A284" s="11">
        <v>43333</v>
      </c>
      <c r="B284" s="12" t="s">
        <v>130</v>
      </c>
      <c r="C284" s="12">
        <v>1200</v>
      </c>
      <c r="D284" s="12" t="s">
        <v>10</v>
      </c>
      <c r="E284" s="13">
        <v>639</v>
      </c>
      <c r="F284" s="13">
        <v>642</v>
      </c>
      <c r="G284" s="13">
        <v>645</v>
      </c>
      <c r="H284" s="13">
        <f t="shared" ref="H284" si="606">(IF(D284="SELL",E284-F284,IF(D284="BUY",F284-E284)))*C284</f>
        <v>3600</v>
      </c>
      <c r="I284" s="13">
        <f t="shared" ref="I284" si="607">(IF(D284="SELL",IF(G284="",0,F284-G284),IF(D284="BUY",IF(G284="",0,G284-F284))))*C284</f>
        <v>3600</v>
      </c>
      <c r="J284" s="14">
        <f t="shared" ref="J284" si="608">SUM(H284,I284)</f>
        <v>7200</v>
      </c>
    </row>
    <row r="285" spans="1:10" ht="15.75">
      <c r="A285" s="11">
        <v>43333</v>
      </c>
      <c r="B285" s="18" t="s">
        <v>134</v>
      </c>
      <c r="C285" s="12">
        <v>1000</v>
      </c>
      <c r="D285" s="12" t="s">
        <v>10</v>
      </c>
      <c r="E285" s="13">
        <v>452</v>
      </c>
      <c r="F285" s="13">
        <v>457</v>
      </c>
      <c r="G285" s="13">
        <v>459</v>
      </c>
      <c r="H285" s="13">
        <f t="shared" ref="H285" si="609">(IF(D285="SELL",E285-F285,IF(D285="BUY",F285-E285)))*C285</f>
        <v>5000</v>
      </c>
      <c r="I285" s="13">
        <f t="shared" ref="I285" si="610">(IF(D285="SELL",IF(G285="",0,F285-G285),IF(D285="BUY",IF(G285="",0,G285-F285))))*C285</f>
        <v>2000</v>
      </c>
      <c r="J285" s="14">
        <f t="shared" ref="J285" si="611">SUM(H285,I285)</f>
        <v>7000</v>
      </c>
    </row>
    <row r="286" spans="1:10" ht="15.75">
      <c r="A286" s="11">
        <v>43333</v>
      </c>
      <c r="B286" s="12" t="s">
        <v>129</v>
      </c>
      <c r="C286" s="12">
        <v>1600</v>
      </c>
      <c r="D286" s="12" t="s">
        <v>10</v>
      </c>
      <c r="E286" s="13">
        <v>385.5</v>
      </c>
      <c r="F286" s="13">
        <v>383</v>
      </c>
      <c r="G286" s="13">
        <v>0</v>
      </c>
      <c r="H286" s="13">
        <f t="shared" ref="H286" si="612">(IF(D286="SELL",E286-F286,IF(D286="BUY",F286-E286)))*C286</f>
        <v>-4000</v>
      </c>
      <c r="I286" s="13">
        <v>0</v>
      </c>
      <c r="J286" s="14">
        <f t="shared" ref="J286" si="613">SUM(H286,I286)</f>
        <v>-4000</v>
      </c>
    </row>
    <row r="287" spans="1:10" ht="15.75">
      <c r="A287" s="11">
        <v>43332</v>
      </c>
      <c r="B287" s="12" t="s">
        <v>28</v>
      </c>
      <c r="C287" s="12">
        <v>1000</v>
      </c>
      <c r="D287" s="12" t="s">
        <v>10</v>
      </c>
      <c r="E287" s="13">
        <v>977.2</v>
      </c>
      <c r="F287" s="13">
        <v>979.85</v>
      </c>
      <c r="G287" s="13">
        <v>986</v>
      </c>
      <c r="H287" s="13">
        <f t="shared" ref="H287:H326" si="614">(IF(D287="SELL",E287-F287,IF(D287="BUY",F287-E287)))*C287</f>
        <v>2649.9999999999773</v>
      </c>
      <c r="I287" s="13">
        <v>0</v>
      </c>
      <c r="J287" s="14">
        <f t="shared" ref="J287:J326" si="615">SUM(H287,I287)</f>
        <v>2649.9999999999773</v>
      </c>
    </row>
    <row r="288" spans="1:10" ht="15.75">
      <c r="A288" s="11">
        <v>43308</v>
      </c>
      <c r="B288" s="12" t="s">
        <v>38</v>
      </c>
      <c r="C288" s="12">
        <v>1500</v>
      </c>
      <c r="D288" s="12" t="s">
        <v>10</v>
      </c>
      <c r="E288" s="13">
        <v>412</v>
      </c>
      <c r="F288" s="13">
        <v>414</v>
      </c>
      <c r="G288" s="13">
        <v>416</v>
      </c>
      <c r="H288" s="13">
        <f t="shared" si="614"/>
        <v>3000</v>
      </c>
      <c r="I288" s="13">
        <f t="shared" ref="I288:I289" si="616">(IF(D288="SELL",IF(G288="",0,F288-G288),IF(D288="BUY",IF(G288="",0,G288-F288))))*C288</f>
        <v>3000</v>
      </c>
      <c r="J288" s="14">
        <f t="shared" si="615"/>
        <v>6000</v>
      </c>
    </row>
    <row r="289" spans="1:10" ht="15.75">
      <c r="A289" s="11">
        <v>43308</v>
      </c>
      <c r="B289" s="12" t="s">
        <v>98</v>
      </c>
      <c r="C289" s="12">
        <v>3500</v>
      </c>
      <c r="D289" s="12" t="s">
        <v>10</v>
      </c>
      <c r="E289" s="13">
        <v>206.8</v>
      </c>
      <c r="F289" s="13">
        <v>208</v>
      </c>
      <c r="G289" s="13">
        <v>210</v>
      </c>
      <c r="H289" s="13">
        <f t="shared" si="614"/>
        <v>4199.99999999996</v>
      </c>
      <c r="I289" s="13">
        <f t="shared" si="616"/>
        <v>7000</v>
      </c>
      <c r="J289" s="14">
        <f t="shared" si="615"/>
        <v>11199.99999999996</v>
      </c>
    </row>
    <row r="290" spans="1:10" ht="15.75">
      <c r="A290" s="11">
        <v>43304</v>
      </c>
      <c r="B290" s="12" t="s">
        <v>19</v>
      </c>
      <c r="C290" s="12">
        <v>1100</v>
      </c>
      <c r="D290" s="12" t="s">
        <v>10</v>
      </c>
      <c r="E290" s="13">
        <v>1933</v>
      </c>
      <c r="F290" s="13">
        <v>1945</v>
      </c>
      <c r="G290" s="13">
        <v>0</v>
      </c>
      <c r="H290" s="13">
        <f t="shared" si="614"/>
        <v>13200</v>
      </c>
      <c r="I290" s="13">
        <v>0</v>
      </c>
      <c r="J290" s="14">
        <f t="shared" si="615"/>
        <v>13200</v>
      </c>
    </row>
    <row r="291" spans="1:10" ht="15.75">
      <c r="A291" s="11">
        <v>43304</v>
      </c>
      <c r="B291" s="12" t="s">
        <v>130</v>
      </c>
      <c r="C291" s="12">
        <v>1200</v>
      </c>
      <c r="D291" s="12" t="s">
        <v>10</v>
      </c>
      <c r="E291" s="13">
        <v>596</v>
      </c>
      <c r="F291" s="13">
        <v>599</v>
      </c>
      <c r="G291" s="13">
        <v>602</v>
      </c>
      <c r="H291" s="13">
        <f t="shared" si="614"/>
        <v>3600</v>
      </c>
      <c r="I291" s="13">
        <f>(IF(D291="SELL",IF(G291="",0,F291-G291),IF(D291="BUY",IF(G291="",0,G291-F291))))*C291</f>
        <v>3600</v>
      </c>
      <c r="J291" s="14">
        <f t="shared" si="615"/>
        <v>7200</v>
      </c>
    </row>
    <row r="292" spans="1:10" ht="15.75">
      <c r="A292" s="11">
        <v>43294</v>
      </c>
      <c r="B292" s="12" t="s">
        <v>78</v>
      </c>
      <c r="C292" s="12">
        <v>1575</v>
      </c>
      <c r="D292" s="12" t="s">
        <v>10</v>
      </c>
      <c r="E292" s="13">
        <v>273</v>
      </c>
      <c r="F292" s="13">
        <v>273</v>
      </c>
      <c r="G292" s="13">
        <v>0</v>
      </c>
      <c r="H292" s="13">
        <f t="shared" si="614"/>
        <v>0</v>
      </c>
      <c r="I292" s="13">
        <v>0</v>
      </c>
      <c r="J292" s="14">
        <f t="shared" si="615"/>
        <v>0</v>
      </c>
    </row>
    <row r="293" spans="1:10" ht="15.75">
      <c r="A293" s="11">
        <v>43293</v>
      </c>
      <c r="B293" s="12" t="s">
        <v>60</v>
      </c>
      <c r="C293" s="12">
        <v>1200</v>
      </c>
      <c r="D293" s="12" t="s">
        <v>10</v>
      </c>
      <c r="E293" s="13">
        <v>1038.5</v>
      </c>
      <c r="F293" s="13">
        <v>1043.75</v>
      </c>
      <c r="G293" s="13">
        <v>1048.75</v>
      </c>
      <c r="H293" s="13">
        <f t="shared" si="614"/>
        <v>6300</v>
      </c>
      <c r="I293" s="13">
        <f>(IF(D293="SELL",IF(G293="",0,F293-G293),IF(D293="BUY",IF(G293="",0,G293-F293))))*C293</f>
        <v>6000</v>
      </c>
      <c r="J293" s="14">
        <f t="shared" si="615"/>
        <v>12300</v>
      </c>
    </row>
    <row r="294" spans="1:10" ht="15.75">
      <c r="A294" s="11">
        <v>43292</v>
      </c>
      <c r="B294" s="12" t="s">
        <v>73</v>
      </c>
      <c r="C294" s="12">
        <v>800</v>
      </c>
      <c r="D294" s="12" t="s">
        <v>10</v>
      </c>
      <c r="E294" s="13">
        <v>525.75</v>
      </c>
      <c r="F294" s="13">
        <v>516</v>
      </c>
      <c r="G294" s="13">
        <v>0</v>
      </c>
      <c r="H294" s="13">
        <f t="shared" si="614"/>
        <v>-7800</v>
      </c>
      <c r="I294" s="13">
        <v>0</v>
      </c>
      <c r="J294" s="14">
        <f t="shared" si="615"/>
        <v>-7800</v>
      </c>
    </row>
    <row r="295" spans="1:10" ht="15.75">
      <c r="A295" s="11">
        <v>43242</v>
      </c>
      <c r="B295" s="12" t="s">
        <v>91</v>
      </c>
      <c r="C295" s="12">
        <v>1700</v>
      </c>
      <c r="D295" s="12" t="s">
        <v>16</v>
      </c>
      <c r="E295" s="13">
        <v>365</v>
      </c>
      <c r="F295" s="13">
        <v>362.5</v>
      </c>
      <c r="G295" s="13">
        <v>360</v>
      </c>
      <c r="H295" s="13">
        <f t="shared" si="614"/>
        <v>4250</v>
      </c>
      <c r="I295" s="13">
        <v>0</v>
      </c>
      <c r="J295" s="14">
        <f t="shared" si="615"/>
        <v>4250</v>
      </c>
    </row>
    <row r="296" spans="1:10" ht="15.75">
      <c r="A296" s="11">
        <v>43241</v>
      </c>
      <c r="B296" s="12" t="s">
        <v>14</v>
      </c>
      <c r="C296" s="12">
        <v>4500</v>
      </c>
      <c r="D296" s="12" t="s">
        <v>16</v>
      </c>
      <c r="E296" s="13">
        <v>113.1</v>
      </c>
      <c r="F296" s="13">
        <v>115.1</v>
      </c>
      <c r="G296" s="13">
        <v>0</v>
      </c>
      <c r="H296" s="13">
        <f t="shared" si="614"/>
        <v>-9000</v>
      </c>
      <c r="I296" s="13">
        <v>0</v>
      </c>
      <c r="J296" s="14">
        <f t="shared" si="615"/>
        <v>-9000</v>
      </c>
    </row>
    <row r="297" spans="1:10" ht="15.75">
      <c r="A297" s="11">
        <v>43241</v>
      </c>
      <c r="B297" s="12" t="s">
        <v>25</v>
      </c>
      <c r="C297" s="12">
        <v>1000</v>
      </c>
      <c r="D297" s="12" t="s">
        <v>16</v>
      </c>
      <c r="E297" s="13">
        <v>585</v>
      </c>
      <c r="F297" s="13">
        <v>580</v>
      </c>
      <c r="G297" s="13">
        <v>570</v>
      </c>
      <c r="H297" s="13">
        <f t="shared" si="614"/>
        <v>5000</v>
      </c>
      <c r="I297" s="13">
        <v>0</v>
      </c>
      <c r="J297" s="14">
        <f t="shared" si="615"/>
        <v>5000</v>
      </c>
    </row>
    <row r="298" spans="1:10" ht="15.75">
      <c r="A298" s="11">
        <v>43241</v>
      </c>
      <c r="B298" s="12" t="s">
        <v>14</v>
      </c>
      <c r="C298" s="12">
        <v>4500</v>
      </c>
      <c r="D298" s="12" t="s">
        <v>10</v>
      </c>
      <c r="E298" s="13">
        <v>115.6</v>
      </c>
      <c r="F298" s="13">
        <v>115.6</v>
      </c>
      <c r="G298" s="13">
        <v>0</v>
      </c>
      <c r="H298" s="13">
        <f t="shared" si="614"/>
        <v>0</v>
      </c>
      <c r="I298" s="13">
        <v>0</v>
      </c>
      <c r="J298" s="14">
        <f t="shared" si="615"/>
        <v>0</v>
      </c>
    </row>
    <row r="299" spans="1:10" ht="15.75">
      <c r="A299" s="11">
        <v>43238</v>
      </c>
      <c r="B299" s="12" t="s">
        <v>163</v>
      </c>
      <c r="C299" s="12">
        <v>125</v>
      </c>
      <c r="D299" s="12" t="s">
        <v>10</v>
      </c>
      <c r="E299" s="13">
        <v>5755</v>
      </c>
      <c r="F299" s="13">
        <v>5800</v>
      </c>
      <c r="G299" s="13">
        <v>5850</v>
      </c>
      <c r="H299" s="13">
        <f t="shared" si="614"/>
        <v>5625</v>
      </c>
      <c r="I299" s="13">
        <v>0</v>
      </c>
      <c r="J299" s="14">
        <f t="shared" si="615"/>
        <v>5625</v>
      </c>
    </row>
    <row r="300" spans="1:10" ht="15.75">
      <c r="A300" s="11">
        <v>43238</v>
      </c>
      <c r="B300" s="12" t="s">
        <v>12</v>
      </c>
      <c r="C300" s="12">
        <v>400</v>
      </c>
      <c r="D300" s="12" t="s">
        <v>16</v>
      </c>
      <c r="E300" s="13">
        <v>1381</v>
      </c>
      <c r="F300" s="13">
        <v>1370</v>
      </c>
      <c r="G300" s="13">
        <v>1355</v>
      </c>
      <c r="H300" s="13">
        <f t="shared" si="614"/>
        <v>4400</v>
      </c>
      <c r="I300" s="13">
        <v>0</v>
      </c>
      <c r="J300" s="14">
        <f t="shared" si="615"/>
        <v>4400</v>
      </c>
    </row>
    <row r="301" spans="1:10" ht="15.75">
      <c r="A301" s="11">
        <v>43238</v>
      </c>
      <c r="B301" s="12" t="s">
        <v>111</v>
      </c>
      <c r="C301" s="12">
        <v>500</v>
      </c>
      <c r="D301" s="12" t="s">
        <v>16</v>
      </c>
      <c r="E301" s="13">
        <v>1977</v>
      </c>
      <c r="F301" s="13">
        <v>1967</v>
      </c>
      <c r="G301" s="13">
        <v>1957</v>
      </c>
      <c r="H301" s="13">
        <f t="shared" si="614"/>
        <v>5000</v>
      </c>
      <c r="I301" s="13">
        <f>(IF(D301="SELL",IF(G301="",0,F301-G301),IF(D301="BUY",IF(G301="",0,G301-F301))))*C301</f>
        <v>5000</v>
      </c>
      <c r="J301" s="14">
        <f t="shared" si="615"/>
        <v>10000</v>
      </c>
    </row>
    <row r="302" spans="1:10" ht="15.75">
      <c r="A302" s="11">
        <v>43238</v>
      </c>
      <c r="B302" s="12" t="s">
        <v>164</v>
      </c>
      <c r="C302" s="12">
        <v>3000</v>
      </c>
      <c r="D302" s="12" t="s">
        <v>16</v>
      </c>
      <c r="E302" s="13">
        <v>224</v>
      </c>
      <c r="F302" s="13">
        <v>222</v>
      </c>
      <c r="G302" s="13">
        <v>220</v>
      </c>
      <c r="H302" s="13">
        <f t="shared" si="614"/>
        <v>6000</v>
      </c>
      <c r="I302" s="13">
        <f>(IF(D302="SELL",IF(G302="",0,F302-G302),IF(D302="BUY",IF(G302="",0,G302-F302))))*C302</f>
        <v>6000</v>
      </c>
      <c r="J302" s="14">
        <f t="shared" si="615"/>
        <v>12000</v>
      </c>
    </row>
    <row r="303" spans="1:10" ht="15.75">
      <c r="A303" s="11">
        <v>43238</v>
      </c>
      <c r="B303" s="12" t="s">
        <v>44</v>
      </c>
      <c r="C303" s="12">
        <v>1250</v>
      </c>
      <c r="D303" s="12" t="s">
        <v>16</v>
      </c>
      <c r="E303" s="13">
        <v>442</v>
      </c>
      <c r="F303" s="13">
        <v>435</v>
      </c>
      <c r="G303" s="13">
        <v>428</v>
      </c>
      <c r="H303" s="13">
        <f t="shared" si="614"/>
        <v>8750</v>
      </c>
      <c r="I303" s="13">
        <v>0</v>
      </c>
      <c r="J303" s="14">
        <f t="shared" si="615"/>
        <v>8750</v>
      </c>
    </row>
    <row r="304" spans="1:10" ht="15.75">
      <c r="A304" s="11">
        <v>43237</v>
      </c>
      <c r="B304" s="12" t="s">
        <v>11</v>
      </c>
      <c r="C304" s="12">
        <v>1000</v>
      </c>
      <c r="D304" s="12" t="s">
        <v>16</v>
      </c>
      <c r="E304" s="13">
        <v>580</v>
      </c>
      <c r="F304" s="13">
        <v>580</v>
      </c>
      <c r="G304" s="13">
        <v>0</v>
      </c>
      <c r="H304" s="13">
        <f t="shared" si="614"/>
        <v>0</v>
      </c>
      <c r="I304" s="13">
        <v>0</v>
      </c>
      <c r="J304" s="14">
        <f t="shared" si="615"/>
        <v>0</v>
      </c>
    </row>
    <row r="305" spans="1:10" ht="15.75">
      <c r="A305" s="11">
        <v>43237</v>
      </c>
      <c r="B305" s="12" t="s">
        <v>165</v>
      </c>
      <c r="C305" s="12">
        <v>4500</v>
      </c>
      <c r="D305" s="12" t="s">
        <v>10</v>
      </c>
      <c r="E305" s="13">
        <v>117</v>
      </c>
      <c r="F305" s="13">
        <v>118.25</v>
      </c>
      <c r="G305" s="13">
        <v>119.5</v>
      </c>
      <c r="H305" s="13">
        <f t="shared" si="614"/>
        <v>5625</v>
      </c>
      <c r="I305" s="13">
        <f>(IF(D305="SELL",IF(G305="",0,F305-G305),IF(D305="BUY",IF(G305="",0,G305-F305))))*C305</f>
        <v>5625</v>
      </c>
      <c r="J305" s="14">
        <f t="shared" si="615"/>
        <v>11250</v>
      </c>
    </row>
    <row r="306" spans="1:10" ht="15.75">
      <c r="A306" s="11">
        <v>43237</v>
      </c>
      <c r="B306" s="12" t="s">
        <v>166</v>
      </c>
      <c r="C306" s="12">
        <v>28000</v>
      </c>
      <c r="D306" s="12" t="s">
        <v>10</v>
      </c>
      <c r="E306" s="13">
        <v>14.85</v>
      </c>
      <c r="F306" s="13">
        <v>15.15</v>
      </c>
      <c r="G306" s="13">
        <v>15.45</v>
      </c>
      <c r="H306" s="13">
        <f t="shared" si="614"/>
        <v>8400.00000000002</v>
      </c>
      <c r="I306" s="13">
        <f>(IF(D306="SELL",IF(G306="",0,F306-G306),IF(D306="BUY",IF(G306="",0,G306-F306))))*C306</f>
        <v>8399.9999999999709</v>
      </c>
      <c r="J306" s="14">
        <f t="shared" si="615"/>
        <v>16799.999999999993</v>
      </c>
    </row>
    <row r="307" spans="1:10" ht="15.75">
      <c r="A307" s="11">
        <v>43236</v>
      </c>
      <c r="B307" s="12" t="s">
        <v>25</v>
      </c>
      <c r="C307" s="12">
        <v>1000</v>
      </c>
      <c r="D307" s="12" t="s">
        <v>10</v>
      </c>
      <c r="E307" s="13">
        <v>626</v>
      </c>
      <c r="F307" s="13">
        <v>626</v>
      </c>
      <c r="G307" s="13">
        <v>0</v>
      </c>
      <c r="H307" s="13">
        <f t="shared" si="614"/>
        <v>0</v>
      </c>
      <c r="I307" s="13">
        <v>0</v>
      </c>
      <c r="J307" s="14">
        <f t="shared" si="615"/>
        <v>0</v>
      </c>
    </row>
    <row r="308" spans="1:10" ht="15.75">
      <c r="A308" s="11">
        <v>43236</v>
      </c>
      <c r="B308" s="12" t="s">
        <v>50</v>
      </c>
      <c r="C308" s="12">
        <v>3000</v>
      </c>
      <c r="D308" s="12" t="s">
        <v>10</v>
      </c>
      <c r="E308" s="13">
        <v>334.5</v>
      </c>
      <c r="F308" s="13">
        <v>337.5</v>
      </c>
      <c r="G308" s="13">
        <v>339.5</v>
      </c>
      <c r="H308" s="13">
        <f t="shared" si="614"/>
        <v>9000</v>
      </c>
      <c r="I308" s="13">
        <v>0</v>
      </c>
      <c r="J308" s="14">
        <f t="shared" si="615"/>
        <v>9000</v>
      </c>
    </row>
    <row r="309" spans="1:10" ht="15.75">
      <c r="A309" s="11">
        <v>43235</v>
      </c>
      <c r="B309" s="12" t="s">
        <v>44</v>
      </c>
      <c r="C309" s="12">
        <v>1250</v>
      </c>
      <c r="D309" s="12" t="s">
        <v>16</v>
      </c>
      <c r="E309" s="13">
        <v>456</v>
      </c>
      <c r="F309" s="13">
        <v>452</v>
      </c>
      <c r="G309" s="13">
        <v>448</v>
      </c>
      <c r="H309" s="13">
        <f t="shared" si="614"/>
        <v>5000</v>
      </c>
      <c r="I309" s="13">
        <f>(IF(D309="SELL",IF(G309="",0,F309-G309),IF(D309="BUY",IF(G309="",0,G309-F309))))*C309</f>
        <v>5000</v>
      </c>
      <c r="J309" s="14">
        <f t="shared" si="615"/>
        <v>10000</v>
      </c>
    </row>
    <row r="310" spans="1:10" ht="15.75">
      <c r="A310" s="11">
        <v>43235</v>
      </c>
      <c r="B310" s="12" t="s">
        <v>46</v>
      </c>
      <c r="C310" s="12">
        <v>2250</v>
      </c>
      <c r="D310" s="12" t="s">
        <v>16</v>
      </c>
      <c r="E310" s="13">
        <v>248</v>
      </c>
      <c r="F310" s="13">
        <v>245</v>
      </c>
      <c r="G310" s="13">
        <v>242</v>
      </c>
      <c r="H310" s="13">
        <f t="shared" si="614"/>
        <v>6750</v>
      </c>
      <c r="I310" s="13">
        <f>(IF(D310="SELL",IF(G310="",0,F310-G310),IF(D310="BUY",IF(G310="",0,G310-F310))))*C310</f>
        <v>6750</v>
      </c>
      <c r="J310" s="14">
        <f t="shared" si="615"/>
        <v>13500</v>
      </c>
    </row>
    <row r="311" spans="1:10" ht="15.75">
      <c r="A311" s="11">
        <v>43235</v>
      </c>
      <c r="B311" s="12" t="s">
        <v>21</v>
      </c>
      <c r="C311" s="12">
        <v>600</v>
      </c>
      <c r="D311" s="12" t="s">
        <v>10</v>
      </c>
      <c r="E311" s="13">
        <v>1220</v>
      </c>
      <c r="F311" s="13">
        <v>1230</v>
      </c>
      <c r="G311" s="13">
        <v>1240</v>
      </c>
      <c r="H311" s="13">
        <f t="shared" si="614"/>
        <v>6000</v>
      </c>
      <c r="I311" s="13">
        <f>(IF(D311="SELL",IF(G311="",0,F311-G311),IF(D311="BUY",IF(G311="",0,G311-F311))))*C311</f>
        <v>6000</v>
      </c>
      <c r="J311" s="14">
        <f t="shared" si="615"/>
        <v>12000</v>
      </c>
    </row>
    <row r="312" spans="1:10" ht="15.75">
      <c r="A312" s="11">
        <v>43234</v>
      </c>
      <c r="B312" s="12" t="s">
        <v>21</v>
      </c>
      <c r="C312" s="12">
        <v>600</v>
      </c>
      <c r="D312" s="12" t="s">
        <v>10</v>
      </c>
      <c r="E312" s="13">
        <v>1183</v>
      </c>
      <c r="F312" s="13">
        <v>1193</v>
      </c>
      <c r="G312" s="13">
        <v>1204</v>
      </c>
      <c r="H312" s="13">
        <f t="shared" si="614"/>
        <v>6000</v>
      </c>
      <c r="I312" s="13">
        <v>0</v>
      </c>
      <c r="J312" s="14">
        <f t="shared" si="615"/>
        <v>6000</v>
      </c>
    </row>
    <row r="313" spans="1:10" ht="15.75">
      <c r="A313" s="11">
        <v>43234</v>
      </c>
      <c r="B313" s="12" t="s">
        <v>167</v>
      </c>
      <c r="C313" s="12">
        <v>6000</v>
      </c>
      <c r="D313" s="12" t="s">
        <v>16</v>
      </c>
      <c r="E313" s="13">
        <v>119.8</v>
      </c>
      <c r="F313" s="13">
        <v>118.8</v>
      </c>
      <c r="G313" s="13">
        <v>387</v>
      </c>
      <c r="H313" s="13">
        <f t="shared" si="614"/>
        <v>6000</v>
      </c>
      <c r="I313" s="13">
        <v>0</v>
      </c>
      <c r="J313" s="14">
        <f t="shared" si="615"/>
        <v>6000</v>
      </c>
    </row>
    <row r="314" spans="1:10" ht="15.75">
      <c r="A314" s="11">
        <v>43231</v>
      </c>
      <c r="B314" s="12" t="s">
        <v>135</v>
      </c>
      <c r="C314" s="12">
        <v>500</v>
      </c>
      <c r="D314" s="12" t="s">
        <v>16</v>
      </c>
      <c r="E314" s="13">
        <v>1062</v>
      </c>
      <c r="F314" s="13">
        <v>1062</v>
      </c>
      <c r="G314" s="13">
        <v>387</v>
      </c>
      <c r="H314" s="13">
        <f t="shared" si="614"/>
        <v>0</v>
      </c>
      <c r="I314" s="13">
        <v>0</v>
      </c>
      <c r="J314" s="14">
        <f t="shared" si="615"/>
        <v>0</v>
      </c>
    </row>
    <row r="315" spans="1:10" ht="15.75">
      <c r="A315" s="11">
        <v>43231</v>
      </c>
      <c r="B315" s="12" t="s">
        <v>91</v>
      </c>
      <c r="C315" s="12">
        <v>1700</v>
      </c>
      <c r="D315" s="12" t="s">
        <v>16</v>
      </c>
      <c r="E315" s="13">
        <v>393</v>
      </c>
      <c r="F315" s="13">
        <v>390</v>
      </c>
      <c r="G315" s="13">
        <v>387</v>
      </c>
      <c r="H315" s="13">
        <f t="shared" si="614"/>
        <v>5100</v>
      </c>
      <c r="I315" s="13">
        <f>(IF(D315="SELL",IF(G315="",0,F315-G315),IF(D315="BUY",IF(G315="",0,G315-F315))))*C315</f>
        <v>5100</v>
      </c>
      <c r="J315" s="14">
        <f t="shared" si="615"/>
        <v>10200</v>
      </c>
    </row>
    <row r="316" spans="1:10" ht="15.75">
      <c r="A316" s="11">
        <v>43231</v>
      </c>
      <c r="B316" s="12" t="s">
        <v>91</v>
      </c>
      <c r="C316" s="12">
        <v>1700</v>
      </c>
      <c r="D316" s="12" t="s">
        <v>16</v>
      </c>
      <c r="E316" s="13">
        <v>393</v>
      </c>
      <c r="F316" s="13">
        <v>390</v>
      </c>
      <c r="G316" s="13">
        <v>387</v>
      </c>
      <c r="H316" s="13">
        <f t="shared" si="614"/>
        <v>5100</v>
      </c>
      <c r="I316" s="13">
        <v>0</v>
      </c>
      <c r="J316" s="14">
        <f t="shared" si="615"/>
        <v>5100</v>
      </c>
    </row>
    <row r="317" spans="1:10" ht="15.75">
      <c r="A317" s="11">
        <v>43230</v>
      </c>
      <c r="B317" s="12" t="s">
        <v>96</v>
      </c>
      <c r="C317" s="12">
        <v>1250</v>
      </c>
      <c r="D317" s="12" t="s">
        <v>16</v>
      </c>
      <c r="E317" s="13">
        <v>395</v>
      </c>
      <c r="F317" s="13">
        <v>391</v>
      </c>
      <c r="G317" s="13">
        <v>387</v>
      </c>
      <c r="H317" s="13">
        <f t="shared" si="614"/>
        <v>5000</v>
      </c>
      <c r="I317" s="13">
        <v>0</v>
      </c>
      <c r="J317" s="14">
        <f t="shared" si="615"/>
        <v>5000</v>
      </c>
    </row>
    <row r="318" spans="1:10" ht="15.75">
      <c r="A318" s="11">
        <v>43229</v>
      </c>
      <c r="B318" s="12" t="s">
        <v>21</v>
      </c>
      <c r="C318" s="12">
        <v>600</v>
      </c>
      <c r="D318" s="12" t="s">
        <v>10</v>
      </c>
      <c r="E318" s="13">
        <v>1172</v>
      </c>
      <c r="F318" s="13">
        <v>1172</v>
      </c>
      <c r="G318" s="13">
        <v>0</v>
      </c>
      <c r="H318" s="13">
        <f t="shared" si="614"/>
        <v>0</v>
      </c>
      <c r="I318" s="13">
        <v>0</v>
      </c>
      <c r="J318" s="14">
        <f t="shared" si="615"/>
        <v>0</v>
      </c>
    </row>
    <row r="319" spans="1:10" ht="15.75">
      <c r="A319" s="11">
        <v>43229</v>
      </c>
      <c r="B319" s="12" t="s">
        <v>69</v>
      </c>
      <c r="C319" s="12">
        <v>2000</v>
      </c>
      <c r="D319" s="12" t="s">
        <v>10</v>
      </c>
      <c r="E319" s="13">
        <v>436</v>
      </c>
      <c r="F319" s="13">
        <v>440</v>
      </c>
      <c r="G319" s="13">
        <v>444</v>
      </c>
      <c r="H319" s="13">
        <f t="shared" si="614"/>
        <v>8000</v>
      </c>
      <c r="I319" s="13">
        <f>(IF(D319="SELL",IF(G319="",0,F319-G319),IF(D319="BUY",IF(G319="",0,G319-F319))))*C319</f>
        <v>8000</v>
      </c>
      <c r="J319" s="14">
        <f t="shared" si="615"/>
        <v>16000</v>
      </c>
    </row>
    <row r="320" spans="1:10" ht="15.75">
      <c r="A320" s="11">
        <v>43228</v>
      </c>
      <c r="B320" s="12" t="s">
        <v>41</v>
      </c>
      <c r="C320" s="12">
        <v>4500</v>
      </c>
      <c r="D320" s="12" t="s">
        <v>10</v>
      </c>
      <c r="E320" s="13">
        <v>183.8</v>
      </c>
      <c r="F320" s="13">
        <v>181.8</v>
      </c>
      <c r="G320" s="13">
        <v>0</v>
      </c>
      <c r="H320" s="13">
        <f t="shared" si="614"/>
        <v>-9000</v>
      </c>
      <c r="I320" s="13">
        <v>0</v>
      </c>
      <c r="J320" s="14">
        <f t="shared" si="615"/>
        <v>-9000</v>
      </c>
    </row>
    <row r="321" spans="1:10" ht="15.75">
      <c r="A321" s="11">
        <v>43228</v>
      </c>
      <c r="B321" s="12" t="s">
        <v>22</v>
      </c>
      <c r="C321" s="12">
        <v>2750</v>
      </c>
      <c r="D321" s="12" t="s">
        <v>10</v>
      </c>
      <c r="E321" s="13">
        <v>310</v>
      </c>
      <c r="F321" s="13">
        <v>312</v>
      </c>
      <c r="G321" s="13">
        <v>314</v>
      </c>
      <c r="H321" s="13">
        <f t="shared" si="614"/>
        <v>5500</v>
      </c>
      <c r="I321" s="13">
        <v>0</v>
      </c>
      <c r="J321" s="14">
        <f t="shared" si="615"/>
        <v>5500</v>
      </c>
    </row>
    <row r="322" spans="1:10" ht="15.75">
      <c r="A322" s="11">
        <v>43224</v>
      </c>
      <c r="B322" s="12" t="s">
        <v>161</v>
      </c>
      <c r="C322" s="12">
        <v>800</v>
      </c>
      <c r="D322" s="12" t="s">
        <v>16</v>
      </c>
      <c r="E322" s="13">
        <v>590</v>
      </c>
      <c r="F322" s="13">
        <v>590</v>
      </c>
      <c r="G322" s="13">
        <v>0</v>
      </c>
      <c r="H322" s="13">
        <f t="shared" si="614"/>
        <v>0</v>
      </c>
      <c r="I322" s="13">
        <v>0</v>
      </c>
      <c r="J322" s="14">
        <f t="shared" si="615"/>
        <v>0</v>
      </c>
    </row>
    <row r="323" spans="1:10" ht="15.75">
      <c r="A323" s="11">
        <v>43224</v>
      </c>
      <c r="B323" s="12" t="s">
        <v>168</v>
      </c>
      <c r="C323" s="12">
        <v>3299</v>
      </c>
      <c r="D323" s="12" t="s">
        <v>16</v>
      </c>
      <c r="E323" s="13">
        <v>223.2</v>
      </c>
      <c r="F323" s="13">
        <v>221.85</v>
      </c>
      <c r="G323" s="13">
        <v>221</v>
      </c>
      <c r="H323" s="13">
        <f t="shared" si="614"/>
        <v>4453.6499999999814</v>
      </c>
      <c r="I323" s="13">
        <v>0</v>
      </c>
      <c r="J323" s="14">
        <f t="shared" si="615"/>
        <v>4453.6499999999814</v>
      </c>
    </row>
    <row r="324" spans="1:10" ht="15.75">
      <c r="A324" s="11">
        <v>43223</v>
      </c>
      <c r="B324" s="12" t="s">
        <v>27</v>
      </c>
      <c r="C324" s="12">
        <v>1500</v>
      </c>
      <c r="D324" s="12" t="s">
        <v>10</v>
      </c>
      <c r="E324" s="13">
        <v>642</v>
      </c>
      <c r="F324" s="13">
        <v>646</v>
      </c>
      <c r="G324" s="13">
        <v>650</v>
      </c>
      <c r="H324" s="13">
        <f t="shared" si="614"/>
        <v>6000</v>
      </c>
      <c r="I324" s="13">
        <v>0</v>
      </c>
      <c r="J324" s="14">
        <f t="shared" si="615"/>
        <v>6000</v>
      </c>
    </row>
    <row r="325" spans="1:10" ht="15.75">
      <c r="A325" s="11">
        <v>43222</v>
      </c>
      <c r="B325" s="12" t="s">
        <v>131</v>
      </c>
      <c r="C325" s="12">
        <v>2600</v>
      </c>
      <c r="D325" s="12" t="s">
        <v>16</v>
      </c>
      <c r="E325" s="13">
        <v>317</v>
      </c>
      <c r="F325" s="13">
        <v>315</v>
      </c>
      <c r="G325" s="13">
        <v>313</v>
      </c>
      <c r="H325" s="13">
        <f t="shared" si="614"/>
        <v>5200</v>
      </c>
      <c r="I325" s="13">
        <f>(IF(D325="SELL",IF(G325="",0,F325-G325),IF(D325="BUY",IF(G325="",0,G325-F325))))*C325</f>
        <v>5200</v>
      </c>
      <c r="J325" s="14">
        <f t="shared" si="615"/>
        <v>10400</v>
      </c>
    </row>
    <row r="326" spans="1:10" ht="15.75">
      <c r="A326" s="11">
        <v>43222</v>
      </c>
      <c r="B326" s="12" t="s">
        <v>133</v>
      </c>
      <c r="C326" s="12">
        <v>700</v>
      </c>
      <c r="D326" s="12" t="s">
        <v>10</v>
      </c>
      <c r="E326" s="13">
        <v>886</v>
      </c>
      <c r="F326" s="13">
        <v>892</v>
      </c>
      <c r="G326" s="13">
        <v>898</v>
      </c>
      <c r="H326" s="13">
        <f t="shared" si="614"/>
        <v>4200</v>
      </c>
      <c r="I326" s="13">
        <f>(IF(D326="SELL",IF(G326="",0,F326-G326),IF(D326="BUY",IF(G326="",0,G326-F326))))*C326</f>
        <v>4200</v>
      </c>
      <c r="J326" s="14">
        <f t="shared" si="615"/>
        <v>8400</v>
      </c>
    </row>
    <row r="327" spans="1:10" ht="15.75">
      <c r="A327" s="11">
        <v>43220</v>
      </c>
      <c r="B327" s="12" t="s">
        <v>51</v>
      </c>
      <c r="C327" s="12">
        <v>1750</v>
      </c>
      <c r="D327" s="12" t="s">
        <v>10</v>
      </c>
      <c r="E327" s="13">
        <v>303</v>
      </c>
      <c r="F327" s="13">
        <v>300</v>
      </c>
      <c r="G327" s="13">
        <v>0</v>
      </c>
      <c r="H327" s="13">
        <f t="shared" ref="H327:H388" si="617">(IF(D327="SELL",E327-F327,IF(D327="BUY",F327-E327)))*C327</f>
        <v>-5250</v>
      </c>
      <c r="I327" s="13">
        <v>0</v>
      </c>
      <c r="J327" s="14">
        <f t="shared" ref="J327:J388" si="618">SUM(H327,I327)</f>
        <v>-5250</v>
      </c>
    </row>
    <row r="328" spans="1:10" ht="15.75">
      <c r="A328" s="11">
        <v>43220</v>
      </c>
      <c r="B328" s="12" t="s">
        <v>147</v>
      </c>
      <c r="C328" s="12">
        <v>800</v>
      </c>
      <c r="D328" s="12" t="s">
        <v>10</v>
      </c>
      <c r="E328" s="13">
        <v>1210</v>
      </c>
      <c r="F328" s="13">
        <v>1203</v>
      </c>
      <c r="G328" s="13">
        <v>0</v>
      </c>
      <c r="H328" s="13">
        <f t="shared" si="617"/>
        <v>-5600</v>
      </c>
      <c r="I328" s="13">
        <v>0</v>
      </c>
      <c r="J328" s="14">
        <f t="shared" si="618"/>
        <v>-5600</v>
      </c>
    </row>
    <row r="329" spans="1:10" ht="15.75">
      <c r="A329" s="11">
        <v>43220</v>
      </c>
      <c r="B329" s="12" t="s">
        <v>67</v>
      </c>
      <c r="C329" s="12">
        <v>1500</v>
      </c>
      <c r="D329" s="12" t="s">
        <v>16</v>
      </c>
      <c r="E329" s="13">
        <v>163</v>
      </c>
      <c r="F329" s="13">
        <v>161</v>
      </c>
      <c r="G329" s="13">
        <v>159</v>
      </c>
      <c r="H329" s="13">
        <f t="shared" si="617"/>
        <v>3000</v>
      </c>
      <c r="I329" s="13">
        <f t="shared" ref="I329:I332" si="619">(IF(D329="SELL",IF(G329="",0,F329-G329),IF(D329="BUY",IF(G329="",0,G329-F329))))*C329</f>
        <v>3000</v>
      </c>
      <c r="J329" s="14">
        <f t="shared" si="618"/>
        <v>6000</v>
      </c>
    </row>
    <row r="330" spans="1:10" ht="15.75">
      <c r="A330" s="11">
        <v>43217</v>
      </c>
      <c r="B330" s="12" t="s">
        <v>67</v>
      </c>
      <c r="C330" s="12">
        <v>1500</v>
      </c>
      <c r="D330" s="12" t="s">
        <v>16</v>
      </c>
      <c r="E330" s="13">
        <v>185</v>
      </c>
      <c r="F330" s="13">
        <v>178</v>
      </c>
      <c r="G330" s="13">
        <v>175</v>
      </c>
      <c r="H330" s="13">
        <f t="shared" si="617"/>
        <v>10500</v>
      </c>
      <c r="I330" s="13">
        <f t="shared" si="619"/>
        <v>4500</v>
      </c>
      <c r="J330" s="14">
        <f t="shared" si="618"/>
        <v>15000</v>
      </c>
    </row>
    <row r="331" spans="1:10" ht="15.75">
      <c r="A331" s="11">
        <v>43217</v>
      </c>
      <c r="B331" s="12" t="s">
        <v>67</v>
      </c>
      <c r="C331" s="12">
        <v>1500</v>
      </c>
      <c r="D331" s="12" t="s">
        <v>16</v>
      </c>
      <c r="E331" s="13">
        <v>195.55</v>
      </c>
      <c r="F331" s="13">
        <v>192.55</v>
      </c>
      <c r="G331" s="13">
        <v>189.55</v>
      </c>
      <c r="H331" s="13">
        <f t="shared" si="617"/>
        <v>4500</v>
      </c>
      <c r="I331" s="13">
        <f t="shared" si="619"/>
        <v>4500</v>
      </c>
      <c r="J331" s="14">
        <f t="shared" si="618"/>
        <v>9000</v>
      </c>
    </row>
    <row r="332" spans="1:10" ht="15.75">
      <c r="A332" s="11">
        <v>43217</v>
      </c>
      <c r="B332" s="12" t="s">
        <v>67</v>
      </c>
      <c r="C332" s="12">
        <v>1500</v>
      </c>
      <c r="D332" s="12" t="s">
        <v>16</v>
      </c>
      <c r="E332" s="13">
        <v>207.75</v>
      </c>
      <c r="F332" s="13">
        <v>202.75</v>
      </c>
      <c r="G332" s="13">
        <v>199.75</v>
      </c>
      <c r="H332" s="13">
        <f t="shared" si="617"/>
        <v>7500</v>
      </c>
      <c r="I332" s="13">
        <f t="shared" si="619"/>
        <v>4500</v>
      </c>
      <c r="J332" s="14">
        <f t="shared" si="618"/>
        <v>12000</v>
      </c>
    </row>
    <row r="333" spans="1:10" ht="15.75">
      <c r="A333" s="11">
        <v>43217</v>
      </c>
      <c r="B333" s="12" t="s">
        <v>69</v>
      </c>
      <c r="C333" s="12">
        <v>2000</v>
      </c>
      <c r="D333" s="12" t="s">
        <v>10</v>
      </c>
      <c r="E333" s="13">
        <v>429</v>
      </c>
      <c r="F333" s="13">
        <v>426</v>
      </c>
      <c r="G333" s="13">
        <v>0</v>
      </c>
      <c r="H333" s="13">
        <f t="shared" si="617"/>
        <v>-6000</v>
      </c>
      <c r="I333" s="13">
        <v>0</v>
      </c>
      <c r="J333" s="14">
        <f t="shared" si="618"/>
        <v>-6000</v>
      </c>
    </row>
    <row r="334" spans="1:10" ht="15.75">
      <c r="A334" s="11">
        <v>43216</v>
      </c>
      <c r="B334" s="12" t="s">
        <v>148</v>
      </c>
      <c r="C334" s="12">
        <v>1750</v>
      </c>
      <c r="D334" s="12" t="s">
        <v>10</v>
      </c>
      <c r="E334" s="13">
        <v>349.45</v>
      </c>
      <c r="F334" s="13">
        <v>351.9</v>
      </c>
      <c r="G334" s="13">
        <v>0</v>
      </c>
      <c r="H334" s="13">
        <f t="shared" si="617"/>
        <v>4287.49999999998</v>
      </c>
      <c r="I334" s="13">
        <v>0</v>
      </c>
      <c r="J334" s="14">
        <f t="shared" si="618"/>
        <v>4287.49999999998</v>
      </c>
    </row>
    <row r="335" spans="1:10" ht="15.75">
      <c r="A335" s="11">
        <v>43216</v>
      </c>
      <c r="B335" s="12" t="s">
        <v>111</v>
      </c>
      <c r="C335" s="12">
        <v>500</v>
      </c>
      <c r="D335" s="12" t="s">
        <v>10</v>
      </c>
      <c r="E335" s="13">
        <v>2251</v>
      </c>
      <c r="F335" s="13">
        <v>2261</v>
      </c>
      <c r="G335" s="13">
        <v>2271</v>
      </c>
      <c r="H335" s="13">
        <f t="shared" si="617"/>
        <v>5000</v>
      </c>
      <c r="I335" s="13">
        <f t="shared" ref="I335" si="620">(IF(D335="SELL",IF(G335="",0,F335-G335),IF(D335="BUY",IF(G335="",0,G335-F335))))*C335</f>
        <v>5000</v>
      </c>
      <c r="J335" s="14">
        <f t="shared" si="618"/>
        <v>10000</v>
      </c>
    </row>
    <row r="336" spans="1:10" ht="15.75">
      <c r="A336" s="11">
        <v>43216</v>
      </c>
      <c r="B336" s="12" t="s">
        <v>149</v>
      </c>
      <c r="C336" s="12">
        <v>3000</v>
      </c>
      <c r="D336" s="12" t="s">
        <v>16</v>
      </c>
      <c r="E336" s="13">
        <v>222.5</v>
      </c>
      <c r="F336" s="13">
        <v>220.5</v>
      </c>
      <c r="G336" s="13">
        <v>0</v>
      </c>
      <c r="H336" s="13">
        <f t="shared" si="617"/>
        <v>6000</v>
      </c>
      <c r="I336" s="13">
        <v>0</v>
      </c>
      <c r="J336" s="14">
        <f t="shared" si="618"/>
        <v>6000</v>
      </c>
    </row>
    <row r="337" spans="1:10" ht="15.75">
      <c r="A337" s="11">
        <v>43215</v>
      </c>
      <c r="B337" s="12" t="s">
        <v>31</v>
      </c>
      <c r="C337" s="12">
        <v>200</v>
      </c>
      <c r="D337" s="12" t="s">
        <v>16</v>
      </c>
      <c r="E337" s="13">
        <v>4103</v>
      </c>
      <c r="F337" s="13">
        <v>4083</v>
      </c>
      <c r="G337" s="13">
        <v>0</v>
      </c>
      <c r="H337" s="13">
        <f t="shared" si="617"/>
        <v>4000</v>
      </c>
      <c r="I337" s="13">
        <v>0</v>
      </c>
      <c r="J337" s="14">
        <f t="shared" si="618"/>
        <v>4000</v>
      </c>
    </row>
    <row r="338" spans="1:10" ht="15.75">
      <c r="A338" s="11">
        <v>43215</v>
      </c>
      <c r="B338" s="12" t="s">
        <v>111</v>
      </c>
      <c r="C338" s="12">
        <v>500</v>
      </c>
      <c r="D338" s="12" t="s">
        <v>10</v>
      </c>
      <c r="E338" s="13">
        <v>2208</v>
      </c>
      <c r="F338" s="13">
        <v>2218</v>
      </c>
      <c r="G338" s="13">
        <v>0</v>
      </c>
      <c r="H338" s="13">
        <f t="shared" si="617"/>
        <v>5000</v>
      </c>
      <c r="I338" s="13">
        <v>0</v>
      </c>
      <c r="J338" s="14">
        <f t="shared" si="618"/>
        <v>5000</v>
      </c>
    </row>
    <row r="339" spans="1:10" ht="15.75">
      <c r="A339" s="11">
        <v>43215</v>
      </c>
      <c r="B339" s="12" t="s">
        <v>27</v>
      </c>
      <c r="C339" s="12">
        <v>1500</v>
      </c>
      <c r="D339" s="12" t="s">
        <v>10</v>
      </c>
      <c r="E339" s="13">
        <v>611</v>
      </c>
      <c r="F339" s="13">
        <v>615</v>
      </c>
      <c r="G339" s="13">
        <v>0</v>
      </c>
      <c r="H339" s="13">
        <f t="shared" si="617"/>
        <v>6000</v>
      </c>
      <c r="I339" s="13">
        <v>0</v>
      </c>
      <c r="J339" s="14">
        <f t="shared" si="618"/>
        <v>6000</v>
      </c>
    </row>
    <row r="340" spans="1:10" ht="15.75">
      <c r="A340" s="11">
        <v>43214</v>
      </c>
      <c r="B340" s="12" t="s">
        <v>75</v>
      </c>
      <c r="C340" s="12">
        <v>1300</v>
      </c>
      <c r="D340" s="12" t="s">
        <v>10</v>
      </c>
      <c r="E340" s="13">
        <v>413</v>
      </c>
      <c r="F340" s="13">
        <v>416</v>
      </c>
      <c r="G340" s="13">
        <v>419</v>
      </c>
      <c r="H340" s="13">
        <f t="shared" si="617"/>
        <v>3900</v>
      </c>
      <c r="I340" s="13">
        <f t="shared" ref="I340:I344" si="621">(IF(D340="SELL",IF(G340="",0,F340-G340),IF(D340="BUY",IF(G340="",0,G340-F340))))*C340</f>
        <v>3900</v>
      </c>
      <c r="J340" s="14">
        <f t="shared" si="618"/>
        <v>7800</v>
      </c>
    </row>
    <row r="341" spans="1:10" ht="15.75">
      <c r="A341" s="11">
        <v>43214</v>
      </c>
      <c r="B341" s="12" t="s">
        <v>75</v>
      </c>
      <c r="C341" s="12">
        <v>1300</v>
      </c>
      <c r="D341" s="12" t="s">
        <v>10</v>
      </c>
      <c r="E341" s="13">
        <v>405.25</v>
      </c>
      <c r="F341" s="13">
        <v>408.25</v>
      </c>
      <c r="G341" s="13">
        <v>411.25</v>
      </c>
      <c r="H341" s="13">
        <f t="shared" si="617"/>
        <v>3900</v>
      </c>
      <c r="I341" s="13">
        <f t="shared" si="621"/>
        <v>3900</v>
      </c>
      <c r="J341" s="14">
        <f t="shared" si="618"/>
        <v>7800</v>
      </c>
    </row>
    <row r="342" spans="1:10" ht="15.75">
      <c r="A342" s="11">
        <v>43213</v>
      </c>
      <c r="B342" s="12" t="s">
        <v>83</v>
      </c>
      <c r="C342" s="12">
        <v>800</v>
      </c>
      <c r="D342" s="12" t="s">
        <v>10</v>
      </c>
      <c r="E342" s="13">
        <v>1228</v>
      </c>
      <c r="F342" s="13">
        <v>1234</v>
      </c>
      <c r="G342" s="13">
        <v>1240</v>
      </c>
      <c r="H342" s="13">
        <f t="shared" si="617"/>
        <v>4800</v>
      </c>
      <c r="I342" s="13">
        <f t="shared" si="621"/>
        <v>4800</v>
      </c>
      <c r="J342" s="14">
        <f t="shared" si="618"/>
        <v>9600</v>
      </c>
    </row>
    <row r="343" spans="1:10" ht="15.75">
      <c r="A343" s="11">
        <v>43213</v>
      </c>
      <c r="B343" s="12" t="s">
        <v>83</v>
      </c>
      <c r="C343" s="12">
        <v>800</v>
      </c>
      <c r="D343" s="12" t="s">
        <v>10</v>
      </c>
      <c r="E343" s="13">
        <v>1226</v>
      </c>
      <c r="F343" s="13">
        <v>1234</v>
      </c>
      <c r="G343" s="13">
        <v>1242</v>
      </c>
      <c r="H343" s="13">
        <f t="shared" si="617"/>
        <v>6400</v>
      </c>
      <c r="I343" s="13">
        <f t="shared" si="621"/>
        <v>6400</v>
      </c>
      <c r="J343" s="14">
        <f t="shared" si="618"/>
        <v>12800</v>
      </c>
    </row>
    <row r="344" spans="1:10" ht="15.75">
      <c r="A344" s="11">
        <v>43209</v>
      </c>
      <c r="B344" s="12" t="s">
        <v>144</v>
      </c>
      <c r="C344" s="12">
        <v>1200</v>
      </c>
      <c r="D344" s="12" t="s">
        <v>10</v>
      </c>
      <c r="E344" s="13">
        <v>462</v>
      </c>
      <c r="F344" s="13">
        <v>465</v>
      </c>
      <c r="G344" s="13">
        <v>468</v>
      </c>
      <c r="H344" s="13">
        <f t="shared" si="617"/>
        <v>3600</v>
      </c>
      <c r="I344" s="13">
        <f t="shared" si="621"/>
        <v>3600</v>
      </c>
      <c r="J344" s="14">
        <f t="shared" si="618"/>
        <v>7200</v>
      </c>
    </row>
    <row r="345" spans="1:10" ht="15.75">
      <c r="A345" s="11">
        <v>43209</v>
      </c>
      <c r="B345" s="12" t="s">
        <v>150</v>
      </c>
      <c r="C345" s="12">
        <v>8000</v>
      </c>
      <c r="D345" s="12" t="s">
        <v>10</v>
      </c>
      <c r="E345" s="13">
        <v>89</v>
      </c>
      <c r="F345" s="13">
        <v>89.5</v>
      </c>
      <c r="G345" s="13">
        <v>0</v>
      </c>
      <c r="H345" s="13">
        <f t="shared" si="617"/>
        <v>4000</v>
      </c>
      <c r="I345" s="13">
        <v>0</v>
      </c>
      <c r="J345" s="14">
        <f t="shared" si="618"/>
        <v>4000</v>
      </c>
    </row>
    <row r="346" spans="1:10" ht="15.75">
      <c r="A346" s="11">
        <v>43209</v>
      </c>
      <c r="B346" s="12" t="s">
        <v>150</v>
      </c>
      <c r="C346" s="12">
        <v>8000</v>
      </c>
      <c r="D346" s="12" t="s">
        <v>10</v>
      </c>
      <c r="E346" s="13">
        <v>86.75</v>
      </c>
      <c r="F346" s="13">
        <v>87.25</v>
      </c>
      <c r="G346" s="13">
        <v>0</v>
      </c>
      <c r="H346" s="13">
        <f t="shared" si="617"/>
        <v>4000</v>
      </c>
      <c r="I346" s="13">
        <v>0</v>
      </c>
      <c r="J346" s="14">
        <f t="shared" si="618"/>
        <v>4000</v>
      </c>
    </row>
    <row r="347" spans="1:10" ht="15.75">
      <c r="A347" s="11">
        <v>43208</v>
      </c>
      <c r="B347" s="12" t="s">
        <v>87</v>
      </c>
      <c r="C347" s="12">
        <v>750</v>
      </c>
      <c r="D347" s="12" t="s">
        <v>16</v>
      </c>
      <c r="E347" s="13">
        <v>982.4</v>
      </c>
      <c r="F347" s="13">
        <v>979.1</v>
      </c>
      <c r="G347" s="13">
        <v>0</v>
      </c>
      <c r="H347" s="13">
        <f t="shared" si="617"/>
        <v>2474.9999999999659</v>
      </c>
      <c r="I347" s="13">
        <v>0</v>
      </c>
      <c r="J347" s="14">
        <f t="shared" si="618"/>
        <v>2474.9999999999659</v>
      </c>
    </row>
    <row r="348" spans="1:10" ht="15.75">
      <c r="A348" s="11">
        <v>43208</v>
      </c>
      <c r="B348" s="12" t="s">
        <v>151</v>
      </c>
      <c r="C348" s="12">
        <v>1200</v>
      </c>
      <c r="D348" s="12" t="s">
        <v>10</v>
      </c>
      <c r="E348" s="13">
        <v>1127</v>
      </c>
      <c r="F348" s="13">
        <v>1131</v>
      </c>
      <c r="G348" s="13">
        <v>1135</v>
      </c>
      <c r="H348" s="13">
        <f t="shared" si="617"/>
        <v>4800</v>
      </c>
      <c r="I348" s="13">
        <f t="shared" ref="I348:I349" si="622">(IF(D348="SELL",IF(G348="",0,F348-G348),IF(D348="BUY",IF(G348="",0,G348-F348))))*C348</f>
        <v>4800</v>
      </c>
      <c r="J348" s="14">
        <f t="shared" si="618"/>
        <v>9600</v>
      </c>
    </row>
    <row r="349" spans="1:10" ht="15.75">
      <c r="A349" s="11">
        <v>43207</v>
      </c>
      <c r="B349" s="12" t="s">
        <v>152</v>
      </c>
      <c r="C349" s="12">
        <v>100</v>
      </c>
      <c r="D349" s="12" t="s">
        <v>10</v>
      </c>
      <c r="E349" s="13">
        <v>8940</v>
      </c>
      <c r="F349" s="13">
        <v>8980</v>
      </c>
      <c r="G349" s="13">
        <v>9020</v>
      </c>
      <c r="H349" s="13">
        <f t="shared" si="617"/>
        <v>4000</v>
      </c>
      <c r="I349" s="13">
        <f t="shared" si="622"/>
        <v>4000</v>
      </c>
      <c r="J349" s="14">
        <f t="shared" si="618"/>
        <v>8000</v>
      </c>
    </row>
    <row r="350" spans="1:10" ht="15.75">
      <c r="A350" s="11">
        <v>43206</v>
      </c>
      <c r="B350" s="12" t="s">
        <v>153</v>
      </c>
      <c r="C350" s="12">
        <v>1200</v>
      </c>
      <c r="D350" s="12" t="s">
        <v>10</v>
      </c>
      <c r="E350" s="13">
        <v>445</v>
      </c>
      <c r="F350" s="13">
        <v>445</v>
      </c>
      <c r="G350" s="13">
        <v>0</v>
      </c>
      <c r="H350" s="13">
        <f t="shared" si="617"/>
        <v>0</v>
      </c>
      <c r="I350" s="13">
        <v>0</v>
      </c>
      <c r="J350" s="14">
        <f t="shared" si="618"/>
        <v>0</v>
      </c>
    </row>
    <row r="351" spans="1:10" ht="15.75">
      <c r="A351" s="11">
        <v>43206</v>
      </c>
      <c r="B351" s="12" t="s">
        <v>46</v>
      </c>
      <c r="C351" s="12">
        <v>2250</v>
      </c>
      <c r="D351" s="12" t="s">
        <v>16</v>
      </c>
      <c r="E351" s="13">
        <v>275</v>
      </c>
      <c r="F351" s="13">
        <v>278.5</v>
      </c>
      <c r="G351" s="13">
        <v>0</v>
      </c>
      <c r="H351" s="13">
        <f t="shared" si="617"/>
        <v>-7875</v>
      </c>
      <c r="I351" s="13">
        <v>0</v>
      </c>
      <c r="J351" s="14">
        <f t="shared" si="618"/>
        <v>-7875</v>
      </c>
    </row>
    <row r="352" spans="1:10" ht="15.75">
      <c r="A352" s="11">
        <v>43203</v>
      </c>
      <c r="B352" s="12" t="s">
        <v>138</v>
      </c>
      <c r="C352" s="12">
        <v>500</v>
      </c>
      <c r="D352" s="12" t="s">
        <v>10</v>
      </c>
      <c r="E352" s="13">
        <v>1150</v>
      </c>
      <c r="F352" s="13">
        <v>1158</v>
      </c>
      <c r="G352" s="13">
        <v>0</v>
      </c>
      <c r="H352" s="13">
        <f t="shared" si="617"/>
        <v>4000</v>
      </c>
      <c r="I352" s="13">
        <v>0</v>
      </c>
      <c r="J352" s="14">
        <f t="shared" si="618"/>
        <v>4000</v>
      </c>
    </row>
    <row r="353" spans="1:10" ht="15.75">
      <c r="A353" s="11">
        <v>43203</v>
      </c>
      <c r="B353" s="12" t="s">
        <v>46</v>
      </c>
      <c r="C353" s="12">
        <v>2250</v>
      </c>
      <c r="D353" s="12" t="s">
        <v>16</v>
      </c>
      <c r="E353" s="13">
        <v>275</v>
      </c>
      <c r="F353" s="13">
        <v>273.25</v>
      </c>
      <c r="G353" s="13">
        <v>0</v>
      </c>
      <c r="H353" s="13">
        <f t="shared" si="617"/>
        <v>3937.5</v>
      </c>
      <c r="I353" s="13">
        <v>0</v>
      </c>
      <c r="J353" s="14">
        <f t="shared" si="618"/>
        <v>3937.5</v>
      </c>
    </row>
    <row r="354" spans="1:10" ht="15.75">
      <c r="A354" s="11">
        <v>43203</v>
      </c>
      <c r="B354" s="12" t="s">
        <v>124</v>
      </c>
      <c r="C354" s="12">
        <v>4000</v>
      </c>
      <c r="D354" s="12" t="s">
        <v>10</v>
      </c>
      <c r="E354" s="13">
        <v>140</v>
      </c>
      <c r="F354" s="13">
        <v>141.5</v>
      </c>
      <c r="G354" s="13">
        <v>143</v>
      </c>
      <c r="H354" s="13">
        <f t="shared" si="617"/>
        <v>6000</v>
      </c>
      <c r="I354" s="13">
        <f t="shared" ref="I354" si="623">(IF(D354="SELL",IF(G354="",0,F354-G354),IF(D354="BUY",IF(G354="",0,G354-F354))))*C354</f>
        <v>6000</v>
      </c>
      <c r="J354" s="14">
        <f t="shared" si="618"/>
        <v>12000</v>
      </c>
    </row>
    <row r="355" spans="1:10" ht="15.75">
      <c r="A355" s="11">
        <v>43202</v>
      </c>
      <c r="B355" s="12" t="s">
        <v>124</v>
      </c>
      <c r="C355" s="12">
        <v>4000</v>
      </c>
      <c r="D355" s="12" t="s">
        <v>10</v>
      </c>
      <c r="E355" s="13">
        <v>138.69999999999999</v>
      </c>
      <c r="F355" s="13">
        <v>140.19999999999999</v>
      </c>
      <c r="G355" s="13">
        <v>0</v>
      </c>
      <c r="H355" s="13">
        <f t="shared" si="617"/>
        <v>6000</v>
      </c>
      <c r="I355" s="13">
        <v>0</v>
      </c>
      <c r="J355" s="14">
        <f t="shared" si="618"/>
        <v>6000</v>
      </c>
    </row>
    <row r="356" spans="1:10" ht="15.75">
      <c r="A356" s="11">
        <v>43202</v>
      </c>
      <c r="B356" s="12" t="s">
        <v>154</v>
      </c>
      <c r="C356" s="12">
        <v>1000</v>
      </c>
      <c r="D356" s="12" t="s">
        <v>10</v>
      </c>
      <c r="E356" s="13">
        <v>543</v>
      </c>
      <c r="F356" s="13">
        <v>548</v>
      </c>
      <c r="G356" s="13">
        <v>0</v>
      </c>
      <c r="H356" s="13">
        <f t="shared" si="617"/>
        <v>5000</v>
      </c>
      <c r="I356" s="13">
        <v>0</v>
      </c>
      <c r="J356" s="14">
        <f t="shared" si="618"/>
        <v>5000</v>
      </c>
    </row>
    <row r="357" spans="1:10" ht="15.75">
      <c r="A357" s="11">
        <v>43201</v>
      </c>
      <c r="B357" s="12" t="s">
        <v>155</v>
      </c>
      <c r="C357" s="12">
        <v>3000</v>
      </c>
      <c r="D357" s="12" t="s">
        <v>16</v>
      </c>
      <c r="E357" s="13">
        <v>261.7</v>
      </c>
      <c r="F357" s="13">
        <v>256.5</v>
      </c>
      <c r="G357" s="13">
        <v>0</v>
      </c>
      <c r="H357" s="13">
        <f t="shared" si="617"/>
        <v>15599.999999999965</v>
      </c>
      <c r="I357" s="13">
        <v>0</v>
      </c>
      <c r="J357" s="14">
        <f t="shared" si="618"/>
        <v>15599.999999999965</v>
      </c>
    </row>
    <row r="358" spans="1:10" ht="15.75">
      <c r="A358" s="11">
        <v>43201</v>
      </c>
      <c r="B358" s="12" t="s">
        <v>78</v>
      </c>
      <c r="C358" s="12">
        <v>1575</v>
      </c>
      <c r="D358" s="12" t="s">
        <v>16</v>
      </c>
      <c r="E358" s="13">
        <v>340</v>
      </c>
      <c r="F358" s="13">
        <v>337</v>
      </c>
      <c r="G358" s="13">
        <v>0</v>
      </c>
      <c r="H358" s="13">
        <f t="shared" si="617"/>
        <v>4725</v>
      </c>
      <c r="I358" s="13">
        <v>0</v>
      </c>
      <c r="J358" s="14">
        <f t="shared" si="618"/>
        <v>4725</v>
      </c>
    </row>
    <row r="359" spans="1:10" ht="15.75">
      <c r="A359" s="11">
        <v>43201</v>
      </c>
      <c r="B359" s="12" t="s">
        <v>46</v>
      </c>
      <c r="C359" s="12">
        <v>2250</v>
      </c>
      <c r="D359" s="12" t="s">
        <v>16</v>
      </c>
      <c r="E359" s="13">
        <v>276</v>
      </c>
      <c r="F359" s="13">
        <v>274.5</v>
      </c>
      <c r="G359" s="13">
        <v>273</v>
      </c>
      <c r="H359" s="13">
        <f t="shared" si="617"/>
        <v>3375</v>
      </c>
      <c r="I359" s="13">
        <f t="shared" ref="I359" si="624">(IF(D359="SELL",IF(G359="",0,F359-G359),IF(D359="BUY",IF(G359="",0,G359-F359))))*C359</f>
        <v>3375</v>
      </c>
      <c r="J359" s="14">
        <f t="shared" si="618"/>
        <v>6750</v>
      </c>
    </row>
    <row r="360" spans="1:10" ht="15.75">
      <c r="A360" s="11">
        <v>43200</v>
      </c>
      <c r="B360" s="12" t="s">
        <v>155</v>
      </c>
      <c r="C360" s="12">
        <v>3000</v>
      </c>
      <c r="D360" s="12" t="s">
        <v>10</v>
      </c>
      <c r="E360" s="13">
        <v>261.7</v>
      </c>
      <c r="F360" s="13">
        <v>263.7</v>
      </c>
      <c r="G360" s="13">
        <v>0</v>
      </c>
      <c r="H360" s="13">
        <f t="shared" si="617"/>
        <v>6000</v>
      </c>
      <c r="I360" s="13">
        <v>0</v>
      </c>
      <c r="J360" s="14">
        <f t="shared" si="618"/>
        <v>6000</v>
      </c>
    </row>
    <row r="361" spans="1:10" ht="15.75">
      <c r="A361" s="11">
        <v>43200</v>
      </c>
      <c r="B361" s="12" t="s">
        <v>156</v>
      </c>
      <c r="C361" s="12">
        <v>2500</v>
      </c>
      <c r="D361" s="12" t="s">
        <v>10</v>
      </c>
      <c r="E361" s="13">
        <v>209.25</v>
      </c>
      <c r="F361" s="13">
        <v>211.25</v>
      </c>
      <c r="G361" s="13">
        <v>213.25</v>
      </c>
      <c r="H361" s="13">
        <f t="shared" si="617"/>
        <v>5000</v>
      </c>
      <c r="I361" s="13">
        <f t="shared" ref="I361:I362" si="625">(IF(D361="SELL",IF(G361="",0,F361-G361),IF(D361="BUY",IF(G361="",0,G361-F361))))*C361</f>
        <v>5000</v>
      </c>
      <c r="J361" s="14">
        <f t="shared" si="618"/>
        <v>10000</v>
      </c>
    </row>
    <row r="362" spans="1:10" ht="15.75">
      <c r="A362" s="11">
        <v>43200</v>
      </c>
      <c r="B362" s="12" t="s">
        <v>46</v>
      </c>
      <c r="C362" s="12">
        <v>2250</v>
      </c>
      <c r="D362" s="12" t="s">
        <v>16</v>
      </c>
      <c r="E362" s="13">
        <v>281</v>
      </c>
      <c r="F362" s="13">
        <v>279</v>
      </c>
      <c r="G362" s="13">
        <v>277</v>
      </c>
      <c r="H362" s="13">
        <f t="shared" si="617"/>
        <v>4500</v>
      </c>
      <c r="I362" s="13">
        <f t="shared" si="625"/>
        <v>4500</v>
      </c>
      <c r="J362" s="14">
        <f t="shared" si="618"/>
        <v>9000</v>
      </c>
    </row>
    <row r="363" spans="1:10" ht="15.75">
      <c r="A363" s="11">
        <v>43199</v>
      </c>
      <c r="B363" s="12" t="s">
        <v>46</v>
      </c>
      <c r="C363" s="12">
        <v>2250</v>
      </c>
      <c r="D363" s="12" t="s">
        <v>16</v>
      </c>
      <c r="E363" s="13">
        <v>281</v>
      </c>
      <c r="F363" s="13">
        <v>279</v>
      </c>
      <c r="G363" s="13">
        <v>0</v>
      </c>
      <c r="H363" s="13">
        <f t="shared" si="617"/>
        <v>4500</v>
      </c>
      <c r="I363" s="13">
        <v>0</v>
      </c>
      <c r="J363" s="14">
        <f t="shared" si="618"/>
        <v>4500</v>
      </c>
    </row>
    <row r="364" spans="1:10" ht="15.75">
      <c r="A364" s="11">
        <v>43196</v>
      </c>
      <c r="B364" s="12" t="s">
        <v>58</v>
      </c>
      <c r="C364" s="12">
        <v>800</v>
      </c>
      <c r="D364" s="12" t="s">
        <v>10</v>
      </c>
      <c r="E364" s="13">
        <v>1196</v>
      </c>
      <c r="F364" s="13">
        <v>1208</v>
      </c>
      <c r="G364" s="13">
        <v>0</v>
      </c>
      <c r="H364" s="13">
        <f t="shared" si="617"/>
        <v>9600</v>
      </c>
      <c r="I364" s="13">
        <v>0</v>
      </c>
      <c r="J364" s="14">
        <f t="shared" si="618"/>
        <v>9600</v>
      </c>
    </row>
    <row r="365" spans="1:10" ht="15.75">
      <c r="A365" s="11">
        <v>43195</v>
      </c>
      <c r="B365" s="12" t="s">
        <v>147</v>
      </c>
      <c r="C365" s="12">
        <v>800</v>
      </c>
      <c r="D365" s="12" t="s">
        <v>10</v>
      </c>
      <c r="E365" s="13">
        <v>1120</v>
      </c>
      <c r="F365" s="13">
        <v>1130</v>
      </c>
      <c r="G365" s="13">
        <v>0</v>
      </c>
      <c r="H365" s="13">
        <f t="shared" si="617"/>
        <v>8000</v>
      </c>
      <c r="I365" s="13">
        <v>0</v>
      </c>
      <c r="J365" s="14">
        <f t="shared" si="618"/>
        <v>8000</v>
      </c>
    </row>
    <row r="366" spans="1:10" ht="15.75">
      <c r="A366" s="11">
        <v>43195</v>
      </c>
      <c r="B366" s="12" t="s">
        <v>85</v>
      </c>
      <c r="C366" s="12">
        <v>500</v>
      </c>
      <c r="D366" s="12" t="s">
        <v>10</v>
      </c>
      <c r="E366" s="13">
        <v>1081.5</v>
      </c>
      <c r="F366" s="13">
        <v>1081.5</v>
      </c>
      <c r="G366" s="13">
        <v>0</v>
      </c>
      <c r="H366" s="13">
        <f t="shared" si="617"/>
        <v>0</v>
      </c>
      <c r="I366" s="13">
        <v>0</v>
      </c>
      <c r="J366" s="14">
        <f t="shared" si="618"/>
        <v>0</v>
      </c>
    </row>
    <row r="367" spans="1:10" ht="15.75">
      <c r="A367" s="11">
        <v>43195</v>
      </c>
      <c r="B367" s="12" t="s">
        <v>46</v>
      </c>
      <c r="C367" s="12">
        <v>2250</v>
      </c>
      <c r="D367" s="12" t="s">
        <v>16</v>
      </c>
      <c r="E367" s="13">
        <v>275</v>
      </c>
      <c r="F367" s="13">
        <v>273.5</v>
      </c>
      <c r="G367" s="13">
        <v>272</v>
      </c>
      <c r="H367" s="13">
        <f t="shared" si="617"/>
        <v>3375</v>
      </c>
      <c r="I367" s="13">
        <f t="shared" ref="I367:I369" si="626">(IF(D367="SELL",IF(G367="",0,F367-G367),IF(D367="BUY",IF(G367="",0,G367-F367))))*C367</f>
        <v>3375</v>
      </c>
      <c r="J367" s="14">
        <f t="shared" si="618"/>
        <v>6750</v>
      </c>
    </row>
    <row r="368" spans="1:10" ht="15.75">
      <c r="A368" s="11">
        <v>43195</v>
      </c>
      <c r="B368" s="12" t="s">
        <v>98</v>
      </c>
      <c r="C368" s="12">
        <v>3500</v>
      </c>
      <c r="D368" s="12" t="s">
        <v>10</v>
      </c>
      <c r="E368" s="13">
        <v>211.35</v>
      </c>
      <c r="F368" s="13">
        <v>213.35</v>
      </c>
      <c r="G368" s="13">
        <v>215.35</v>
      </c>
      <c r="H368" s="13">
        <f t="shared" si="617"/>
        <v>7000</v>
      </c>
      <c r="I368" s="13">
        <f t="shared" si="626"/>
        <v>7000</v>
      </c>
      <c r="J368" s="14">
        <f t="shared" si="618"/>
        <v>14000</v>
      </c>
    </row>
    <row r="369" spans="1:10" ht="15.75">
      <c r="A369" s="11">
        <v>43195</v>
      </c>
      <c r="B369" s="12" t="s">
        <v>124</v>
      </c>
      <c r="C369" s="12">
        <v>4000</v>
      </c>
      <c r="D369" s="12" t="s">
        <v>10</v>
      </c>
      <c r="E369" s="13">
        <v>142</v>
      </c>
      <c r="F369" s="13">
        <v>144</v>
      </c>
      <c r="G369" s="13">
        <v>146</v>
      </c>
      <c r="H369" s="13">
        <f t="shared" si="617"/>
        <v>8000</v>
      </c>
      <c r="I369" s="13">
        <f t="shared" si="626"/>
        <v>8000</v>
      </c>
      <c r="J369" s="14">
        <f t="shared" si="618"/>
        <v>16000</v>
      </c>
    </row>
    <row r="370" spans="1:10" ht="15.75">
      <c r="A370" s="11">
        <v>43194</v>
      </c>
      <c r="B370" s="12" t="s">
        <v>147</v>
      </c>
      <c r="C370" s="12">
        <v>800</v>
      </c>
      <c r="D370" s="12" t="s">
        <v>10</v>
      </c>
      <c r="E370" s="13">
        <v>1112</v>
      </c>
      <c r="F370" s="13">
        <v>1090</v>
      </c>
      <c r="G370" s="13">
        <v>212.55</v>
      </c>
      <c r="H370" s="13">
        <f t="shared" si="617"/>
        <v>-17600</v>
      </c>
      <c r="I370" s="13">
        <v>0</v>
      </c>
      <c r="J370" s="14">
        <f t="shared" si="618"/>
        <v>-17600</v>
      </c>
    </row>
    <row r="371" spans="1:10" ht="15.75">
      <c r="A371" s="11">
        <v>43194</v>
      </c>
      <c r="B371" s="12" t="s">
        <v>63</v>
      </c>
      <c r="C371" s="12">
        <v>2800</v>
      </c>
      <c r="D371" s="12" t="s">
        <v>10</v>
      </c>
      <c r="E371" s="13">
        <v>208.55</v>
      </c>
      <c r="F371" s="13">
        <v>210.55</v>
      </c>
      <c r="G371" s="13">
        <v>212.55</v>
      </c>
      <c r="H371" s="13">
        <f t="shared" si="617"/>
        <v>5600</v>
      </c>
      <c r="I371" s="13">
        <f t="shared" ref="I371:I372" si="627">(IF(D371="SELL",IF(G371="",0,F371-G371),IF(D371="BUY",IF(G371="",0,G371-F371))))*C371</f>
        <v>5600</v>
      </c>
      <c r="J371" s="14">
        <f t="shared" si="618"/>
        <v>11200</v>
      </c>
    </row>
    <row r="372" spans="1:10" ht="15.75">
      <c r="A372" s="11">
        <v>43194</v>
      </c>
      <c r="B372" s="12" t="s">
        <v>46</v>
      </c>
      <c r="C372" s="12">
        <v>2250</v>
      </c>
      <c r="D372" s="12" t="s">
        <v>16</v>
      </c>
      <c r="E372" s="13">
        <v>276.5</v>
      </c>
      <c r="F372" s="13">
        <v>275</v>
      </c>
      <c r="G372" s="13">
        <v>273</v>
      </c>
      <c r="H372" s="13">
        <f t="shared" si="617"/>
        <v>3375</v>
      </c>
      <c r="I372" s="13">
        <f t="shared" si="627"/>
        <v>4500</v>
      </c>
      <c r="J372" s="14">
        <f t="shared" si="618"/>
        <v>7875</v>
      </c>
    </row>
    <row r="373" spans="1:10" ht="15.75">
      <c r="A373" s="11">
        <v>43194</v>
      </c>
      <c r="B373" s="12" t="s">
        <v>123</v>
      </c>
      <c r="C373" s="12">
        <v>1500</v>
      </c>
      <c r="D373" s="12" t="s">
        <v>10</v>
      </c>
      <c r="E373" s="13">
        <v>360</v>
      </c>
      <c r="F373" s="13">
        <v>364</v>
      </c>
      <c r="G373" s="13">
        <v>0</v>
      </c>
      <c r="H373" s="13">
        <f t="shared" si="617"/>
        <v>6000</v>
      </c>
      <c r="I373" s="13">
        <v>0</v>
      </c>
      <c r="J373" s="14">
        <f t="shared" si="618"/>
        <v>6000</v>
      </c>
    </row>
    <row r="374" spans="1:10" ht="15.75">
      <c r="A374" s="11">
        <v>43194</v>
      </c>
      <c r="B374" s="12" t="s">
        <v>157</v>
      </c>
      <c r="C374" s="12">
        <v>2800</v>
      </c>
      <c r="D374" s="12" t="s">
        <v>10</v>
      </c>
      <c r="E374" s="13">
        <v>200.35</v>
      </c>
      <c r="F374" s="13">
        <v>202.35</v>
      </c>
      <c r="G374" s="13">
        <v>0</v>
      </c>
      <c r="H374" s="13">
        <f t="shared" si="617"/>
        <v>5600</v>
      </c>
      <c r="I374" s="13">
        <v>0</v>
      </c>
      <c r="J374" s="14">
        <f t="shared" si="618"/>
        <v>5600</v>
      </c>
    </row>
    <row r="375" spans="1:10" ht="15.75">
      <c r="A375" s="11">
        <v>43193</v>
      </c>
      <c r="B375" s="12" t="s">
        <v>48</v>
      </c>
      <c r="C375" s="12">
        <v>1100</v>
      </c>
      <c r="D375" s="12" t="s">
        <v>10</v>
      </c>
      <c r="E375" s="13">
        <v>891</v>
      </c>
      <c r="F375" s="13">
        <v>891</v>
      </c>
      <c r="G375" s="13">
        <v>0</v>
      </c>
      <c r="H375" s="13">
        <f t="shared" si="617"/>
        <v>0</v>
      </c>
      <c r="I375" s="13">
        <v>0</v>
      </c>
      <c r="J375" s="14">
        <f t="shared" si="618"/>
        <v>0</v>
      </c>
    </row>
    <row r="376" spans="1:10" ht="15.75">
      <c r="A376" s="11">
        <v>43193</v>
      </c>
      <c r="B376" s="12" t="s">
        <v>46</v>
      </c>
      <c r="C376" s="12">
        <v>2250</v>
      </c>
      <c r="D376" s="12" t="s">
        <v>16</v>
      </c>
      <c r="E376" s="13">
        <v>275.14999999999998</v>
      </c>
      <c r="F376" s="13">
        <v>273.64999999999998</v>
      </c>
      <c r="G376" s="13">
        <v>0</v>
      </c>
      <c r="H376" s="13">
        <f t="shared" si="617"/>
        <v>3375</v>
      </c>
      <c r="I376" s="13">
        <v>0</v>
      </c>
      <c r="J376" s="14">
        <f t="shared" si="618"/>
        <v>3375</v>
      </c>
    </row>
    <row r="377" spans="1:10" ht="15.75">
      <c r="A377" s="11">
        <v>43192</v>
      </c>
      <c r="B377" s="12" t="s">
        <v>158</v>
      </c>
      <c r="C377" s="12">
        <v>1000</v>
      </c>
      <c r="D377" s="12" t="s">
        <v>10</v>
      </c>
      <c r="E377" s="13">
        <v>573</v>
      </c>
      <c r="F377" s="13">
        <v>578</v>
      </c>
      <c r="G377" s="13">
        <v>0</v>
      </c>
      <c r="H377" s="13">
        <f t="shared" si="617"/>
        <v>5000</v>
      </c>
      <c r="I377" s="13">
        <v>0</v>
      </c>
      <c r="J377" s="14">
        <f t="shared" si="618"/>
        <v>5000</v>
      </c>
    </row>
    <row r="378" spans="1:10" ht="15.75">
      <c r="A378" s="11">
        <v>43187</v>
      </c>
      <c r="B378" s="12" t="s">
        <v>159</v>
      </c>
      <c r="C378" s="12">
        <v>2000</v>
      </c>
      <c r="D378" s="12" t="s">
        <v>10</v>
      </c>
      <c r="E378" s="13">
        <v>269.5</v>
      </c>
      <c r="F378" s="13">
        <v>273.5</v>
      </c>
      <c r="G378" s="13">
        <v>0</v>
      </c>
      <c r="H378" s="13">
        <f t="shared" si="617"/>
        <v>8000</v>
      </c>
      <c r="I378" s="13">
        <v>0</v>
      </c>
      <c r="J378" s="14">
        <f t="shared" si="618"/>
        <v>8000</v>
      </c>
    </row>
    <row r="379" spans="1:10" ht="15.75">
      <c r="A379" s="11">
        <v>43186</v>
      </c>
      <c r="B379" s="12" t="s">
        <v>152</v>
      </c>
      <c r="C379" s="12">
        <v>100</v>
      </c>
      <c r="D379" s="12" t="s">
        <v>10</v>
      </c>
      <c r="E379" s="13">
        <v>8095</v>
      </c>
      <c r="F379" s="13">
        <v>8125</v>
      </c>
      <c r="G379" s="13">
        <v>8155</v>
      </c>
      <c r="H379" s="13">
        <f t="shared" si="617"/>
        <v>3000</v>
      </c>
      <c r="I379" s="13">
        <f t="shared" ref="I379" si="628">(IF(D379="SELL",IF(G379="",0,F379-G379),IF(D379="BUY",IF(G379="",0,G379-F379))))*C379</f>
        <v>3000</v>
      </c>
      <c r="J379" s="14">
        <f t="shared" si="618"/>
        <v>6000</v>
      </c>
    </row>
    <row r="380" spans="1:10" ht="15.75">
      <c r="A380" s="11">
        <v>43186</v>
      </c>
      <c r="B380" s="12" t="s">
        <v>32</v>
      </c>
      <c r="C380" s="12">
        <v>25</v>
      </c>
      <c r="D380" s="12" t="s">
        <v>16</v>
      </c>
      <c r="E380" s="13">
        <v>28320</v>
      </c>
      <c r="F380" s="13">
        <v>28600</v>
      </c>
      <c r="G380" s="13">
        <v>0</v>
      </c>
      <c r="H380" s="13">
        <f t="shared" si="617"/>
        <v>-7000</v>
      </c>
      <c r="I380" s="13">
        <v>0</v>
      </c>
      <c r="J380" s="14">
        <f t="shared" si="618"/>
        <v>-7000</v>
      </c>
    </row>
    <row r="381" spans="1:10" ht="15.75">
      <c r="A381" s="11">
        <v>43186</v>
      </c>
      <c r="B381" s="12" t="s">
        <v>56</v>
      </c>
      <c r="C381" s="12">
        <v>1250</v>
      </c>
      <c r="D381" s="12" t="s">
        <v>10</v>
      </c>
      <c r="E381" s="13">
        <v>456.5</v>
      </c>
      <c r="F381" s="13">
        <v>451</v>
      </c>
      <c r="G381" s="13">
        <v>0</v>
      </c>
      <c r="H381" s="13">
        <f t="shared" si="617"/>
        <v>-6875</v>
      </c>
      <c r="I381" s="13">
        <v>0</v>
      </c>
      <c r="J381" s="14">
        <f t="shared" si="618"/>
        <v>-6875</v>
      </c>
    </row>
    <row r="382" spans="1:10" ht="15.75">
      <c r="A382" s="11">
        <v>43186</v>
      </c>
      <c r="B382" s="12" t="s">
        <v>45</v>
      </c>
      <c r="C382" s="12">
        <v>500</v>
      </c>
      <c r="D382" s="12" t="s">
        <v>10</v>
      </c>
      <c r="E382" s="13">
        <v>1474</v>
      </c>
      <c r="F382" s="13">
        <v>1484</v>
      </c>
      <c r="G382" s="13">
        <v>1494</v>
      </c>
      <c r="H382" s="13">
        <f t="shared" si="617"/>
        <v>5000</v>
      </c>
      <c r="I382" s="13">
        <f t="shared" ref="I382" si="629">(IF(D382="SELL",IF(G382="",0,F382-G382),IF(D382="BUY",IF(G382="",0,G382-F382))))*C382</f>
        <v>5000</v>
      </c>
      <c r="J382" s="14">
        <f t="shared" si="618"/>
        <v>10000</v>
      </c>
    </row>
    <row r="383" spans="1:10" ht="15.75">
      <c r="A383" s="11">
        <v>43185</v>
      </c>
      <c r="B383" s="12" t="s">
        <v>19</v>
      </c>
      <c r="C383" s="12">
        <v>1100</v>
      </c>
      <c r="D383" s="12" t="s">
        <v>16</v>
      </c>
      <c r="E383" s="13">
        <v>736</v>
      </c>
      <c r="F383" s="13">
        <v>744</v>
      </c>
      <c r="G383" s="13">
        <v>0</v>
      </c>
      <c r="H383" s="13">
        <f t="shared" si="617"/>
        <v>-8800</v>
      </c>
      <c r="I383" s="13">
        <v>0</v>
      </c>
      <c r="J383" s="14">
        <f t="shared" si="618"/>
        <v>-8800</v>
      </c>
    </row>
    <row r="384" spans="1:10" ht="15.75">
      <c r="A384" s="11">
        <v>43185</v>
      </c>
      <c r="B384" s="12" t="s">
        <v>129</v>
      </c>
      <c r="C384" s="12">
        <v>1600</v>
      </c>
      <c r="D384" s="12" t="s">
        <v>10</v>
      </c>
      <c r="E384" s="13">
        <v>388.1</v>
      </c>
      <c r="F384" s="13">
        <v>388.1</v>
      </c>
      <c r="G384" s="13">
        <v>0</v>
      </c>
      <c r="H384" s="13">
        <f t="shared" si="617"/>
        <v>0</v>
      </c>
      <c r="I384" s="13">
        <v>0</v>
      </c>
      <c r="J384" s="14">
        <f t="shared" si="618"/>
        <v>0</v>
      </c>
    </row>
    <row r="385" spans="1:10" ht="15.75">
      <c r="A385" s="11">
        <v>43185</v>
      </c>
      <c r="B385" s="12" t="s">
        <v>93</v>
      </c>
      <c r="C385" s="12">
        <v>1800</v>
      </c>
      <c r="D385" s="12" t="s">
        <v>10</v>
      </c>
      <c r="E385" s="13">
        <v>405</v>
      </c>
      <c r="F385" s="13">
        <v>409</v>
      </c>
      <c r="G385" s="13">
        <v>413</v>
      </c>
      <c r="H385" s="13">
        <f t="shared" si="617"/>
        <v>7200</v>
      </c>
      <c r="I385" s="13">
        <f t="shared" ref="I385" si="630">(IF(D385="SELL",IF(G385="",0,F385-G385),IF(D385="BUY",IF(G385="",0,G385-F385))))*C385</f>
        <v>7200</v>
      </c>
      <c r="J385" s="14">
        <f t="shared" si="618"/>
        <v>14400</v>
      </c>
    </row>
    <row r="386" spans="1:10" ht="15.75">
      <c r="A386" s="11">
        <v>43185</v>
      </c>
      <c r="B386" s="12" t="s">
        <v>40</v>
      </c>
      <c r="C386" s="12">
        <v>500</v>
      </c>
      <c r="D386" s="12" t="s">
        <v>10</v>
      </c>
      <c r="E386" s="13">
        <v>2332</v>
      </c>
      <c r="F386" s="13">
        <v>2342</v>
      </c>
      <c r="G386" s="13">
        <v>0</v>
      </c>
      <c r="H386" s="13">
        <f t="shared" si="617"/>
        <v>5000</v>
      </c>
      <c r="I386" s="13">
        <v>0</v>
      </c>
      <c r="J386" s="14">
        <f t="shared" si="618"/>
        <v>5000</v>
      </c>
    </row>
    <row r="387" spans="1:10" ht="15.75">
      <c r="A387" s="11">
        <v>43182</v>
      </c>
      <c r="B387" s="12" t="s">
        <v>160</v>
      </c>
      <c r="C387" s="12">
        <v>600</v>
      </c>
      <c r="D387" s="12" t="s">
        <v>16</v>
      </c>
      <c r="E387" s="13">
        <v>1164.55</v>
      </c>
      <c r="F387" s="13">
        <v>1164.55</v>
      </c>
      <c r="G387" s="13">
        <v>0</v>
      </c>
      <c r="H387" s="13">
        <f t="shared" si="617"/>
        <v>0</v>
      </c>
      <c r="I387" s="13">
        <v>0</v>
      </c>
      <c r="J387" s="14">
        <f t="shared" si="618"/>
        <v>0</v>
      </c>
    </row>
    <row r="388" spans="1:10" ht="15.75">
      <c r="A388" s="11">
        <v>43182</v>
      </c>
      <c r="B388" s="12" t="s">
        <v>144</v>
      </c>
      <c r="C388" s="12">
        <v>1200</v>
      </c>
      <c r="D388" s="12" t="s">
        <v>10</v>
      </c>
      <c r="E388" s="13">
        <v>439.05</v>
      </c>
      <c r="F388" s="13">
        <v>444</v>
      </c>
      <c r="G388" s="13">
        <v>449</v>
      </c>
      <c r="H388" s="13">
        <f t="shared" si="617"/>
        <v>5939.9999999999864</v>
      </c>
      <c r="I388" s="13">
        <f t="shared" ref="I388" si="631">(IF(D388="SELL",IF(G388="",0,F388-G388),IF(D388="BUY",IF(G388="",0,G388-F388))))*C388</f>
        <v>6000</v>
      </c>
      <c r="J388" s="14">
        <f t="shared" si="618"/>
        <v>11939.999999999985</v>
      </c>
    </row>
    <row r="389" spans="1:10" ht="15.75">
      <c r="A389" s="11">
        <v>43181</v>
      </c>
      <c r="B389" s="12" t="s">
        <v>31</v>
      </c>
      <c r="C389" s="12">
        <v>200</v>
      </c>
      <c r="D389" s="12" t="s">
        <v>16</v>
      </c>
      <c r="E389" s="13">
        <v>4028</v>
      </c>
      <c r="F389" s="13">
        <v>4000</v>
      </c>
      <c r="G389" s="13">
        <v>3972</v>
      </c>
      <c r="H389" s="13">
        <f t="shared" ref="H389" si="632">(IF(D389="SELL",E389-F389,IF(D389="BUY",F389-E389)))*C389</f>
        <v>5600</v>
      </c>
      <c r="I389" s="13">
        <f t="shared" ref="I389" si="633">(IF(D389="SELL",IF(G389="",0,F389-G389),IF(D389="BUY",IF(G389="",0,G389-F389))))*C389</f>
        <v>5600</v>
      </c>
      <c r="J389" s="14">
        <f t="shared" ref="J389" si="634">SUM(H389,I389)</f>
        <v>11200</v>
      </c>
    </row>
    <row r="390" spans="1:10" ht="15.75">
      <c r="A390" s="11">
        <v>43181</v>
      </c>
      <c r="B390" s="12" t="s">
        <v>143</v>
      </c>
      <c r="C390" s="12">
        <v>18000</v>
      </c>
      <c r="D390" s="12" t="s">
        <v>10</v>
      </c>
      <c r="E390" s="13">
        <v>25.3</v>
      </c>
      <c r="F390" s="13">
        <v>25.3</v>
      </c>
      <c r="G390" s="13">
        <v>0</v>
      </c>
      <c r="H390" s="13">
        <f t="shared" ref="H390" si="635">(IF(D390="SELL",E390-F390,IF(D390="BUY",F390-E390)))*C390</f>
        <v>0</v>
      </c>
      <c r="I390" s="13">
        <v>0</v>
      </c>
      <c r="J390" s="14">
        <f t="shared" ref="J390" si="636">SUM(H390,I390)</f>
        <v>0</v>
      </c>
    </row>
    <row r="391" spans="1:10" ht="15.75">
      <c r="A391" s="11">
        <v>43180</v>
      </c>
      <c r="B391" s="12" t="s">
        <v>126</v>
      </c>
      <c r="C391" s="12">
        <v>550</v>
      </c>
      <c r="D391" s="12" t="s">
        <v>16</v>
      </c>
      <c r="E391" s="13">
        <v>894</v>
      </c>
      <c r="F391" s="13">
        <v>884</v>
      </c>
      <c r="G391" s="13">
        <v>874</v>
      </c>
      <c r="H391" s="13">
        <f t="shared" ref="H391" si="637">(IF(D391="SELL",E391-F391,IF(D391="BUY",F391-E391)))*C391</f>
        <v>5500</v>
      </c>
      <c r="I391" s="13">
        <v>0</v>
      </c>
      <c r="J391" s="14">
        <f t="shared" ref="J391" si="638">SUM(H391,I391)</f>
        <v>5500</v>
      </c>
    </row>
    <row r="392" spans="1:10" ht="15.75">
      <c r="A392" s="11">
        <v>43180</v>
      </c>
      <c r="B392" s="12" t="s">
        <v>29</v>
      </c>
      <c r="C392" s="12">
        <v>2000</v>
      </c>
      <c r="D392" s="12" t="s">
        <v>16</v>
      </c>
      <c r="E392" s="13">
        <v>259</v>
      </c>
      <c r="F392" s="13">
        <v>256.3</v>
      </c>
      <c r="G392" s="13">
        <v>253</v>
      </c>
      <c r="H392" s="13">
        <f t="shared" ref="H392:H393" si="639">(IF(D392="SELL",E392-F392,IF(D392="BUY",F392-E392)))*C392</f>
        <v>5399.9999999999773</v>
      </c>
      <c r="I392" s="13">
        <v>0</v>
      </c>
      <c r="J392" s="14">
        <f t="shared" ref="J392:J393" si="640">SUM(H392,I392)</f>
        <v>5399.9999999999773</v>
      </c>
    </row>
    <row r="393" spans="1:10" ht="15.75">
      <c r="A393" s="11">
        <v>43180</v>
      </c>
      <c r="B393" s="12" t="s">
        <v>46</v>
      </c>
      <c r="C393" s="12">
        <v>2250</v>
      </c>
      <c r="D393" s="12" t="s">
        <v>16</v>
      </c>
      <c r="E393" s="13">
        <v>263.60000000000002</v>
      </c>
      <c r="F393" s="13">
        <v>262.60000000000002</v>
      </c>
      <c r="G393" s="13">
        <v>260.60000000000002</v>
      </c>
      <c r="H393" s="13">
        <f t="shared" si="639"/>
        <v>2250</v>
      </c>
      <c r="I393" s="13">
        <f t="shared" ref="I393" si="641">(IF(D393="SELL",IF(G393="",0,F393-G393),IF(D393="BUY",IF(G393="",0,G393-F393))))*C393</f>
        <v>4500</v>
      </c>
      <c r="J393" s="14">
        <f t="shared" si="640"/>
        <v>6750</v>
      </c>
    </row>
    <row r="394" spans="1:10" ht="15.75">
      <c r="A394" s="11">
        <v>43180</v>
      </c>
      <c r="B394" s="12" t="s">
        <v>115</v>
      </c>
      <c r="C394" s="12">
        <v>7000</v>
      </c>
      <c r="D394" s="12" t="s">
        <v>10</v>
      </c>
      <c r="E394" s="13">
        <v>93.5</v>
      </c>
      <c r="F394" s="13">
        <v>95</v>
      </c>
      <c r="G394" s="13">
        <v>96.5</v>
      </c>
      <c r="H394" s="13">
        <f t="shared" ref="H394" si="642">(IF(D394="SELL",E394-F394,IF(D394="BUY",F394-E394)))*C394</f>
        <v>10500</v>
      </c>
      <c r="I394" s="13">
        <v>0</v>
      </c>
      <c r="J394" s="14">
        <f t="shared" ref="J394" si="643">SUM(H394,I394)</f>
        <v>10500</v>
      </c>
    </row>
    <row r="395" spans="1:10" ht="15.75">
      <c r="A395" s="11">
        <v>43179</v>
      </c>
      <c r="B395" s="12" t="s">
        <v>75</v>
      </c>
      <c r="C395" s="12">
        <v>1300</v>
      </c>
      <c r="D395" s="12" t="s">
        <v>10</v>
      </c>
      <c r="E395" s="13">
        <v>374</v>
      </c>
      <c r="F395" s="13">
        <v>379</v>
      </c>
      <c r="G395" s="13">
        <v>384</v>
      </c>
      <c r="H395" s="13">
        <f t="shared" ref="H395" si="644">(IF(D395="SELL",E395-F395,IF(D395="BUY",F395-E395)))*C395</f>
        <v>6500</v>
      </c>
      <c r="I395" s="13">
        <f t="shared" ref="I395" si="645">(IF(D395="SELL",IF(G395="",0,F395-G395),IF(D395="BUY",IF(G395="",0,G395-F395))))*C395</f>
        <v>6500</v>
      </c>
      <c r="J395" s="14">
        <f t="shared" ref="J395" si="646">SUM(H395,I395)</f>
        <v>13000</v>
      </c>
    </row>
    <row r="396" spans="1:10" ht="15.75">
      <c r="A396" s="11">
        <v>43179</v>
      </c>
      <c r="B396" s="12" t="s">
        <v>81</v>
      </c>
      <c r="C396" s="12">
        <v>6000</v>
      </c>
      <c r="D396" s="12" t="s">
        <v>10</v>
      </c>
      <c r="E396" s="13">
        <v>95</v>
      </c>
      <c r="F396" s="13">
        <v>96.5</v>
      </c>
      <c r="G396" s="13">
        <v>98</v>
      </c>
      <c r="H396" s="13">
        <f t="shared" ref="H396" si="647">(IF(D396="SELL",E396-F396,IF(D396="BUY",F396-E396)))*C396</f>
        <v>9000</v>
      </c>
      <c r="I396" s="13">
        <v>0</v>
      </c>
      <c r="J396" s="14">
        <f t="shared" ref="J396" si="648">SUM(H396,I396)</f>
        <v>9000</v>
      </c>
    </row>
    <row r="397" spans="1:10" ht="15.75">
      <c r="A397" s="11">
        <v>43179</v>
      </c>
      <c r="B397" s="12" t="s">
        <v>138</v>
      </c>
      <c r="C397" s="12">
        <v>500</v>
      </c>
      <c r="D397" s="12" t="s">
        <v>10</v>
      </c>
      <c r="E397" s="13">
        <v>1058</v>
      </c>
      <c r="F397" s="13">
        <v>1068</v>
      </c>
      <c r="G397" s="13">
        <v>1078</v>
      </c>
      <c r="H397" s="13">
        <f t="shared" ref="H397" si="649">(IF(D397="SELL",E397-F397,IF(D397="BUY",F397-E397)))*C397</f>
        <v>5000</v>
      </c>
      <c r="I397" s="13">
        <f t="shared" ref="I397" si="650">(IF(D397="SELL",IF(G397="",0,F397-G397),IF(D397="BUY",IF(G397="",0,G397-F397))))*C397</f>
        <v>5000</v>
      </c>
      <c r="J397" s="14">
        <f t="shared" ref="J397" si="651">SUM(H397,I397)</f>
        <v>10000</v>
      </c>
    </row>
    <row r="398" spans="1:10" ht="15.75">
      <c r="A398" s="11">
        <v>43178</v>
      </c>
      <c r="B398" s="12" t="s">
        <v>31</v>
      </c>
      <c r="C398" s="12">
        <v>200</v>
      </c>
      <c r="D398" s="12" t="s">
        <v>16</v>
      </c>
      <c r="E398" s="13">
        <v>4028</v>
      </c>
      <c r="F398" s="13">
        <v>4000</v>
      </c>
      <c r="G398" s="13">
        <v>3972</v>
      </c>
      <c r="H398" s="13">
        <f t="shared" ref="H398" si="652">(IF(D398="SELL",E398-F398,IF(D398="BUY",F398-E398)))*C398</f>
        <v>5600</v>
      </c>
      <c r="I398" s="13">
        <f t="shared" ref="I398" si="653">(IF(D398="SELL",IF(G398="",0,F398-G398),IF(D398="BUY",IF(G398="",0,G398-F398))))*C398</f>
        <v>5600</v>
      </c>
      <c r="J398" s="14">
        <f t="shared" ref="J398" si="654">SUM(H398,I398)</f>
        <v>11200</v>
      </c>
    </row>
    <row r="399" spans="1:10" ht="15.75">
      <c r="A399" s="11">
        <v>43178</v>
      </c>
      <c r="B399" s="12" t="s">
        <v>46</v>
      </c>
      <c r="C399" s="12">
        <v>2250</v>
      </c>
      <c r="D399" s="12" t="s">
        <v>16</v>
      </c>
      <c r="E399" s="13">
        <v>264</v>
      </c>
      <c r="F399" s="13">
        <v>262</v>
      </c>
      <c r="G399" s="13">
        <v>260</v>
      </c>
      <c r="H399" s="13">
        <f t="shared" ref="H399" si="655">(IF(D399="SELL",E399-F399,IF(D399="BUY",F399-E399)))*C399</f>
        <v>4500</v>
      </c>
      <c r="I399" s="13">
        <f t="shared" ref="I399" si="656">(IF(D399="SELL",IF(G399="",0,F399-G399),IF(D399="BUY",IF(G399="",0,G399-F399))))*C399</f>
        <v>4500</v>
      </c>
      <c r="J399" s="14">
        <f t="shared" ref="J399" si="657">SUM(H399,I399)</f>
        <v>9000</v>
      </c>
    </row>
    <row r="400" spans="1:10" ht="15.75">
      <c r="A400" s="11">
        <v>43178</v>
      </c>
      <c r="B400" s="12" t="s">
        <v>46</v>
      </c>
      <c r="C400" s="12">
        <v>2250</v>
      </c>
      <c r="D400" s="12" t="s">
        <v>16</v>
      </c>
      <c r="E400" s="13">
        <v>267</v>
      </c>
      <c r="F400" s="13">
        <v>265</v>
      </c>
      <c r="G400" s="13">
        <v>263</v>
      </c>
      <c r="H400" s="13">
        <f t="shared" ref="H400" si="658">(IF(D400="SELL",E400-F400,IF(D400="BUY",F400-E400)))*C400</f>
        <v>4500</v>
      </c>
      <c r="I400" s="13">
        <f t="shared" ref="I400" si="659">(IF(D400="SELL",IF(G400="",0,F400-G400),IF(D400="BUY",IF(G400="",0,G400-F400))))*C400</f>
        <v>4500</v>
      </c>
      <c r="J400" s="14">
        <f t="shared" ref="J400" si="660">SUM(H400,I400)</f>
        <v>9000</v>
      </c>
    </row>
    <row r="401" spans="1:10" ht="15.75">
      <c r="A401" s="11">
        <v>43175</v>
      </c>
      <c r="B401" s="12" t="s">
        <v>142</v>
      </c>
      <c r="C401" s="12">
        <v>1000</v>
      </c>
      <c r="D401" s="12" t="s">
        <v>16</v>
      </c>
      <c r="E401" s="13">
        <v>920</v>
      </c>
      <c r="F401" s="13">
        <v>915</v>
      </c>
      <c r="G401" s="13">
        <v>910</v>
      </c>
      <c r="H401" s="13">
        <f t="shared" ref="H401" si="661">(IF(D401="SELL",E401-F401,IF(D401="BUY",F401-E401)))*C401</f>
        <v>5000</v>
      </c>
      <c r="I401" s="13">
        <f t="shared" ref="I401" si="662">(IF(D401="SELL",IF(G401="",0,F401-G401),IF(D401="BUY",IF(G401="",0,G401-F401))))*C401</f>
        <v>5000</v>
      </c>
      <c r="J401" s="14">
        <f t="shared" ref="J401" si="663">SUM(H401,I401)</f>
        <v>10000</v>
      </c>
    </row>
    <row r="402" spans="1:10" ht="15.75">
      <c r="A402" s="11">
        <v>43173</v>
      </c>
      <c r="B402" s="12" t="s">
        <v>86</v>
      </c>
      <c r="C402" s="12">
        <v>600</v>
      </c>
      <c r="D402" s="12" t="s">
        <v>10</v>
      </c>
      <c r="E402" s="13">
        <v>1450</v>
      </c>
      <c r="F402" s="13">
        <v>1460</v>
      </c>
      <c r="G402" s="13">
        <v>1465</v>
      </c>
      <c r="H402" s="13">
        <f t="shared" ref="H402" si="664">(IF(D402="SELL",E402-F402,IF(D402="BUY",F402-E402)))*C402</f>
        <v>6000</v>
      </c>
      <c r="I402" s="13">
        <f t="shared" ref="I402" si="665">(IF(D402="SELL",IF(G402="",0,F402-G402),IF(D402="BUY",IF(G402="",0,G402-F402))))*C402</f>
        <v>3000</v>
      </c>
      <c r="J402" s="14">
        <f t="shared" ref="J402" si="666">SUM(H402,I402)</f>
        <v>9000</v>
      </c>
    </row>
    <row r="403" spans="1:10" ht="15.75">
      <c r="A403" s="11">
        <v>43173</v>
      </c>
      <c r="B403" s="12" t="s">
        <v>55</v>
      </c>
      <c r="C403" s="12">
        <v>700</v>
      </c>
      <c r="D403" s="12" t="s">
        <v>16</v>
      </c>
      <c r="E403" s="13">
        <v>816</v>
      </c>
      <c r="F403" s="13">
        <v>830</v>
      </c>
      <c r="G403" s="13">
        <v>0</v>
      </c>
      <c r="H403" s="13">
        <f t="shared" ref="H403" si="667">(IF(D403="SELL",E403-F403,IF(D403="BUY",F403-E403)))*C403</f>
        <v>-9800</v>
      </c>
      <c r="I403" s="13">
        <v>0</v>
      </c>
      <c r="J403" s="14">
        <f t="shared" ref="J403" si="668">SUM(H403,I403)</f>
        <v>-9800</v>
      </c>
    </row>
    <row r="404" spans="1:10" ht="15.75">
      <c r="A404" s="11">
        <v>43173</v>
      </c>
      <c r="B404" s="12" t="s">
        <v>141</v>
      </c>
      <c r="C404" s="12">
        <v>6000</v>
      </c>
      <c r="D404" s="12" t="s">
        <v>10</v>
      </c>
      <c r="E404" s="13">
        <v>101</v>
      </c>
      <c r="F404" s="13">
        <v>103.4</v>
      </c>
      <c r="G404" s="13">
        <v>107</v>
      </c>
      <c r="H404" s="13">
        <f t="shared" ref="H404" si="669">(IF(D404="SELL",E404-F404,IF(D404="BUY",F404-E404)))*C404</f>
        <v>14400.000000000035</v>
      </c>
      <c r="I404" s="13">
        <v>0</v>
      </c>
      <c r="J404" s="14">
        <f t="shared" ref="J404" si="670">SUM(H404,I404)</f>
        <v>14400.000000000035</v>
      </c>
    </row>
    <row r="405" spans="1:10" ht="15.75">
      <c r="A405" s="11">
        <v>43173</v>
      </c>
      <c r="B405" s="12" t="s">
        <v>81</v>
      </c>
      <c r="C405" s="12">
        <v>6000</v>
      </c>
      <c r="D405" s="12" t="s">
        <v>10</v>
      </c>
      <c r="E405" s="13">
        <v>96.5</v>
      </c>
      <c r="F405" s="13">
        <v>98.5</v>
      </c>
      <c r="G405" s="13">
        <v>100.5</v>
      </c>
      <c r="H405" s="13">
        <f t="shared" ref="H405" si="671">(IF(D405="SELL",E405-F405,IF(D405="BUY",F405-E405)))*C405</f>
        <v>12000</v>
      </c>
      <c r="I405" s="13">
        <f t="shared" ref="I405" si="672">(IF(D405="SELL",IF(G405="",0,F405-G405),IF(D405="BUY",IF(G405="",0,G405-F405))))*C405</f>
        <v>12000</v>
      </c>
      <c r="J405" s="14">
        <f t="shared" ref="J405" si="673">SUM(H405,I405)</f>
        <v>24000</v>
      </c>
    </row>
    <row r="406" spans="1:10" ht="15.75">
      <c r="A406" s="11">
        <v>43171</v>
      </c>
      <c r="B406" s="12" t="s">
        <v>140</v>
      </c>
      <c r="C406" s="12">
        <v>10000</v>
      </c>
      <c r="D406" s="12" t="s">
        <v>10</v>
      </c>
      <c r="E406" s="13">
        <v>64.599999999999994</v>
      </c>
      <c r="F406" s="13">
        <v>65.5</v>
      </c>
      <c r="G406" s="13">
        <v>66.8</v>
      </c>
      <c r="H406" s="13">
        <f t="shared" ref="H406" si="674">(IF(D406="SELL",E406-F406,IF(D406="BUY",F406-E406)))*C406</f>
        <v>9000.0000000000564</v>
      </c>
      <c r="I406" s="13">
        <f t="shared" ref="I406" si="675">(IF(D406="SELL",IF(G406="",0,F406-G406),IF(D406="BUY",IF(G406="",0,G406-F406))))*C406</f>
        <v>12999.999999999971</v>
      </c>
      <c r="J406" s="14">
        <f t="shared" ref="J406" si="676">SUM(H406,I406)</f>
        <v>22000.000000000029</v>
      </c>
    </row>
    <row r="407" spans="1:10" ht="15.75">
      <c r="A407" s="11">
        <v>43171</v>
      </c>
      <c r="B407" s="12" t="s">
        <v>138</v>
      </c>
      <c r="C407" s="12">
        <v>500</v>
      </c>
      <c r="D407" s="12" t="s">
        <v>10</v>
      </c>
      <c r="E407" s="13">
        <v>1058</v>
      </c>
      <c r="F407" s="13">
        <v>1063.5</v>
      </c>
      <c r="G407" s="13">
        <v>252</v>
      </c>
      <c r="H407" s="13">
        <f t="shared" ref="H407" si="677">(IF(D407="SELL",E407-F407,IF(D407="BUY",F407-E407)))*C407</f>
        <v>2750</v>
      </c>
      <c r="I407" s="13">
        <v>0</v>
      </c>
      <c r="J407" s="14">
        <f t="shared" ref="J407" si="678">SUM(H407,I407)</f>
        <v>2750</v>
      </c>
    </row>
    <row r="408" spans="1:10" ht="15.75">
      <c r="A408" s="11">
        <v>43168</v>
      </c>
      <c r="B408" s="12" t="s">
        <v>139</v>
      </c>
      <c r="C408" s="12">
        <v>8000</v>
      </c>
      <c r="D408" s="12" t="s">
        <v>10</v>
      </c>
      <c r="E408" s="13">
        <v>121</v>
      </c>
      <c r="F408" s="13">
        <v>118.6</v>
      </c>
      <c r="G408" s="13">
        <v>252</v>
      </c>
      <c r="H408" s="13">
        <f t="shared" ref="H408:H409" si="679">(IF(D408="SELL",E408-F408,IF(D408="BUY",F408-E408)))*C408</f>
        <v>-19200.000000000044</v>
      </c>
      <c r="I408" s="13">
        <v>0</v>
      </c>
      <c r="J408" s="14">
        <f t="shared" ref="J408:J409" si="680">SUM(H408,I408)</f>
        <v>-19200.000000000044</v>
      </c>
    </row>
    <row r="409" spans="1:10" ht="15.75">
      <c r="A409" s="11">
        <v>43168</v>
      </c>
      <c r="B409" s="12" t="s">
        <v>51</v>
      </c>
      <c r="C409" s="12">
        <v>1750</v>
      </c>
      <c r="D409" s="12" t="s">
        <v>16</v>
      </c>
      <c r="E409" s="13">
        <v>295</v>
      </c>
      <c r="F409" s="13">
        <v>292</v>
      </c>
      <c r="G409" s="13">
        <v>289</v>
      </c>
      <c r="H409" s="13">
        <f t="shared" si="679"/>
        <v>5250</v>
      </c>
      <c r="I409" s="13">
        <f t="shared" ref="I409" si="681">(IF(D409="SELL",IF(G409="",0,F409-G409),IF(D409="BUY",IF(G409="",0,G409-F409))))*C409</f>
        <v>5250</v>
      </c>
      <c r="J409" s="14">
        <f t="shared" si="680"/>
        <v>10500</v>
      </c>
    </row>
    <row r="410" spans="1:10" ht="15.75">
      <c r="A410" s="11">
        <v>43168</v>
      </c>
      <c r="B410" s="12" t="s">
        <v>23</v>
      </c>
      <c r="C410" s="12">
        <v>500</v>
      </c>
      <c r="D410" s="12" t="s">
        <v>16</v>
      </c>
      <c r="E410" s="13">
        <v>1192</v>
      </c>
      <c r="F410" s="13">
        <v>1186</v>
      </c>
      <c r="G410" s="13">
        <v>1180</v>
      </c>
      <c r="H410" s="13">
        <f t="shared" ref="H410" si="682">(IF(D410="SELL",E410-F410,IF(D410="BUY",F410-E410)))*C410</f>
        <v>3000</v>
      </c>
      <c r="I410" s="13">
        <v>0</v>
      </c>
      <c r="J410" s="14">
        <f t="shared" ref="J410" si="683">SUM(H410,I410)</f>
        <v>3000</v>
      </c>
    </row>
    <row r="411" spans="1:10" ht="15.75">
      <c r="A411" s="11">
        <v>43167</v>
      </c>
      <c r="B411" s="12" t="s">
        <v>35</v>
      </c>
      <c r="C411" s="12">
        <v>1700</v>
      </c>
      <c r="D411" s="12" t="s">
        <v>10</v>
      </c>
      <c r="E411" s="13">
        <v>338.2</v>
      </c>
      <c r="F411" s="13">
        <v>341.2</v>
      </c>
      <c r="G411" s="13">
        <v>344.2</v>
      </c>
      <c r="H411" s="13">
        <f t="shared" ref="H411" si="684">(IF(D411="SELL",E411-F411,IF(D411="BUY",F411-E411)))*C411</f>
        <v>5100</v>
      </c>
      <c r="I411" s="13">
        <v>0</v>
      </c>
      <c r="J411" s="14">
        <f t="shared" ref="J411" si="685">SUM(H411,I411)</f>
        <v>5100</v>
      </c>
    </row>
    <row r="412" spans="1:10" ht="15.75">
      <c r="A412" s="11">
        <v>43166</v>
      </c>
      <c r="B412" s="12" t="s">
        <v>51</v>
      </c>
      <c r="C412" s="12">
        <v>1750</v>
      </c>
      <c r="D412" s="12" t="s">
        <v>16</v>
      </c>
      <c r="E412" s="13">
        <v>302</v>
      </c>
      <c r="F412" s="13">
        <v>299</v>
      </c>
      <c r="G412" s="13">
        <v>296</v>
      </c>
      <c r="H412" s="13">
        <f t="shared" ref="H412" si="686">(IF(D412="SELL",E412-F412,IF(D412="BUY",F412-E412)))*C412</f>
        <v>5250</v>
      </c>
      <c r="I412" s="13">
        <v>0</v>
      </c>
      <c r="J412" s="14">
        <f t="shared" ref="J412" si="687">SUM(H412,I412)</f>
        <v>5250</v>
      </c>
    </row>
    <row r="413" spans="1:10" ht="15.75">
      <c r="A413" s="11">
        <v>43166</v>
      </c>
      <c r="B413" s="12" t="s">
        <v>38</v>
      </c>
      <c r="C413" s="12">
        <v>1500</v>
      </c>
      <c r="D413" s="12" t="s">
        <v>16</v>
      </c>
      <c r="E413" s="13">
        <v>420</v>
      </c>
      <c r="F413" s="13">
        <v>416</v>
      </c>
      <c r="G413" s="13">
        <v>412</v>
      </c>
      <c r="H413" s="13">
        <f t="shared" ref="H413" si="688">(IF(D413="SELL",E413-F413,IF(D413="BUY",F413-E413)))*C413</f>
        <v>6000</v>
      </c>
      <c r="I413" s="13">
        <v>0</v>
      </c>
      <c r="J413" s="14">
        <f t="shared" ref="J413" si="689">SUM(H413,I413)</f>
        <v>6000</v>
      </c>
    </row>
    <row r="414" spans="1:10" ht="15.75">
      <c r="A414" s="11">
        <v>43166</v>
      </c>
      <c r="B414" s="12" t="s">
        <v>29</v>
      </c>
      <c r="C414" s="12">
        <v>2000</v>
      </c>
      <c r="D414" s="12" t="s">
        <v>16</v>
      </c>
      <c r="E414" s="13">
        <v>256</v>
      </c>
      <c r="F414" s="13">
        <v>254</v>
      </c>
      <c r="G414" s="13">
        <v>252</v>
      </c>
      <c r="H414" s="13">
        <f t="shared" ref="H414" si="690">(IF(D414="SELL",E414-F414,IF(D414="BUY",F414-E414)))*C414</f>
        <v>4000</v>
      </c>
      <c r="I414" s="13">
        <f t="shared" ref="I414" si="691">(IF(D414="SELL",IF(G414="",0,F414-G414),IF(D414="BUY",IF(G414="",0,G414-F414))))*C414</f>
        <v>4000</v>
      </c>
      <c r="J414" s="14">
        <f t="shared" ref="J414" si="692">SUM(H414,I414)</f>
        <v>8000</v>
      </c>
    </row>
    <row r="415" spans="1:10" ht="15.75">
      <c r="A415" s="11">
        <v>43165</v>
      </c>
      <c r="B415" s="12" t="s">
        <v>113</v>
      </c>
      <c r="C415" s="12">
        <v>750</v>
      </c>
      <c r="D415" s="12" t="s">
        <v>10</v>
      </c>
      <c r="E415" s="13">
        <v>688</v>
      </c>
      <c r="F415" s="13">
        <v>691</v>
      </c>
      <c r="G415" s="13">
        <v>694</v>
      </c>
      <c r="H415" s="13">
        <f t="shared" ref="H415" si="693">(IF(D415="SELL",E415-F415,IF(D415="BUY",F415-E415)))*C415</f>
        <v>2250</v>
      </c>
      <c r="I415" s="13">
        <v>0</v>
      </c>
      <c r="J415" s="14">
        <f t="shared" ref="J415" si="694">SUM(H415,I415)</f>
        <v>2250</v>
      </c>
    </row>
    <row r="416" spans="1:10" ht="15.75">
      <c r="A416" s="11">
        <v>43160</v>
      </c>
      <c r="B416" s="12" t="s">
        <v>118</v>
      </c>
      <c r="C416" s="12">
        <v>600</v>
      </c>
      <c r="D416" s="12" t="s">
        <v>10</v>
      </c>
      <c r="E416" s="13">
        <v>2758</v>
      </c>
      <c r="F416" s="13">
        <v>2778</v>
      </c>
      <c r="G416" s="13">
        <v>2798</v>
      </c>
      <c r="H416" s="13">
        <f t="shared" ref="H416" si="695">(IF(D416="SELL",E416-F416,IF(D416="BUY",F416-E416)))*C416</f>
        <v>12000</v>
      </c>
      <c r="I416" s="13">
        <f t="shared" ref="I416" si="696">(IF(D416="SELL",IF(G416="",0,F416-G416),IF(D416="BUY",IF(G416="",0,G416-F416))))*C416</f>
        <v>12000</v>
      </c>
      <c r="J416" s="14">
        <f t="shared" ref="J416" si="697">SUM(H416,I416)</f>
        <v>24000</v>
      </c>
    </row>
    <row r="417" spans="1:10" ht="15.75">
      <c r="A417" s="11">
        <v>43160</v>
      </c>
      <c r="B417" s="12" t="s">
        <v>118</v>
      </c>
      <c r="C417" s="12">
        <v>600</v>
      </c>
      <c r="D417" s="12" t="s">
        <v>10</v>
      </c>
      <c r="E417" s="13">
        <v>2718</v>
      </c>
      <c r="F417" s="13">
        <v>2738</v>
      </c>
      <c r="G417" s="13">
        <v>2758</v>
      </c>
      <c r="H417" s="13">
        <f t="shared" ref="H417" si="698">(IF(D417="SELL",E417-F417,IF(D417="BUY",F417-E417)))*C417</f>
        <v>12000</v>
      </c>
      <c r="I417" s="13">
        <f t="shared" ref="I417" si="699">(IF(D417="SELL",IF(G417="",0,F417-G417),IF(D417="BUY",IF(G417="",0,G417-F417))))*C417</f>
        <v>12000</v>
      </c>
      <c r="J417" s="14">
        <f t="shared" ref="J417" si="700">SUM(H417,I417)</f>
        <v>24000</v>
      </c>
    </row>
    <row r="418" spans="1:10" ht="15.75">
      <c r="A418" s="11">
        <v>43159</v>
      </c>
      <c r="B418" s="12" t="s">
        <v>138</v>
      </c>
      <c r="C418" s="12">
        <v>1750</v>
      </c>
      <c r="D418" s="12" t="s">
        <v>10</v>
      </c>
      <c r="E418" s="13">
        <v>1030</v>
      </c>
      <c r="F418" s="13">
        <v>1034</v>
      </c>
      <c r="G418" s="13">
        <v>0</v>
      </c>
      <c r="H418" s="13">
        <f t="shared" ref="H418" si="701">(IF(D418="SELL",E418-F418,IF(D418="BUY",F418-E418)))*C418</f>
        <v>7000</v>
      </c>
      <c r="I418" s="13">
        <v>0</v>
      </c>
      <c r="J418" s="14">
        <f t="shared" ref="J418" si="702">SUM(H418,I418)</f>
        <v>7000</v>
      </c>
    </row>
    <row r="419" spans="1:10" ht="15.75">
      <c r="A419" s="11">
        <v>43159</v>
      </c>
      <c r="B419" s="12" t="s">
        <v>78</v>
      </c>
      <c r="C419" s="12">
        <v>1750</v>
      </c>
      <c r="D419" s="12" t="s">
        <v>16</v>
      </c>
      <c r="E419" s="13">
        <v>377.5</v>
      </c>
      <c r="F419" s="13">
        <v>381.2</v>
      </c>
      <c r="G419" s="13">
        <v>0</v>
      </c>
      <c r="H419" s="13">
        <f t="shared" ref="H419" si="703">(IF(D419="SELL",E419-F419,IF(D419="BUY",F419-E419)))*C419</f>
        <v>-6474.99999999998</v>
      </c>
      <c r="I419" s="13">
        <v>0</v>
      </c>
      <c r="J419" s="14">
        <f t="shared" ref="J419" si="704">SUM(H419,I419)</f>
        <v>-6474.99999999998</v>
      </c>
    </row>
    <row r="420" spans="1:10" ht="15.75">
      <c r="A420" s="11">
        <v>43159</v>
      </c>
      <c r="B420" s="12" t="s">
        <v>137</v>
      </c>
      <c r="C420" s="12">
        <v>1800</v>
      </c>
      <c r="D420" s="12" t="s">
        <v>10</v>
      </c>
      <c r="E420" s="13">
        <v>572</v>
      </c>
      <c r="F420" s="13">
        <v>575</v>
      </c>
      <c r="G420" s="13">
        <v>578</v>
      </c>
      <c r="H420" s="13">
        <f t="shared" ref="H420" si="705">(IF(D420="SELL",E420-F420,IF(D420="BUY",F420-E420)))*C420</f>
        <v>5400</v>
      </c>
      <c r="I420" s="13">
        <v>0</v>
      </c>
      <c r="J420" s="14">
        <f t="shared" ref="J420" si="706">SUM(H420,I420)</f>
        <v>5400</v>
      </c>
    </row>
    <row r="421" spans="1:10" ht="15.75">
      <c r="A421" s="11">
        <v>43158</v>
      </c>
      <c r="B421" s="12" t="s">
        <v>63</v>
      </c>
      <c r="C421" s="12">
        <v>2800</v>
      </c>
      <c r="D421" s="12" t="s">
        <v>10</v>
      </c>
      <c r="E421" s="13">
        <v>201.4</v>
      </c>
      <c r="F421" s="13">
        <v>202.5</v>
      </c>
      <c r="G421" s="13">
        <v>0</v>
      </c>
      <c r="H421" s="13">
        <f t="shared" ref="H421" si="707">(IF(D421="SELL",E421-F421,IF(D421="BUY",F421-E421)))*C421</f>
        <v>3079.9999999999841</v>
      </c>
      <c r="I421" s="13">
        <v>0</v>
      </c>
      <c r="J421" s="14">
        <f t="shared" ref="J421" si="708">SUM(H421,I421)</f>
        <v>3079.9999999999841</v>
      </c>
    </row>
    <row r="422" spans="1:10" ht="15.75">
      <c r="A422" s="11">
        <v>43157</v>
      </c>
      <c r="B422" s="12" t="s">
        <v>96</v>
      </c>
      <c r="C422" s="12">
        <v>1250</v>
      </c>
      <c r="D422" s="12" t="s">
        <v>10</v>
      </c>
      <c r="E422" s="13">
        <v>543</v>
      </c>
      <c r="F422" s="13">
        <v>543</v>
      </c>
      <c r="G422" s="13">
        <v>0</v>
      </c>
      <c r="H422" s="13">
        <f t="shared" ref="H422" si="709">(IF(D422="SELL",E422-F422,IF(D422="BUY",F422-E422)))*C422</f>
        <v>0</v>
      </c>
      <c r="I422" s="13">
        <v>0</v>
      </c>
      <c r="J422" s="14">
        <f t="shared" ref="J422" si="710">SUM(H422,I422)</f>
        <v>0</v>
      </c>
    </row>
    <row r="423" spans="1:10" ht="15.75">
      <c r="A423" s="11">
        <v>43157</v>
      </c>
      <c r="B423" s="12" t="s">
        <v>113</v>
      </c>
      <c r="C423" s="12">
        <v>750</v>
      </c>
      <c r="D423" s="12" t="s">
        <v>16</v>
      </c>
      <c r="E423" s="13">
        <v>721</v>
      </c>
      <c r="F423" s="13">
        <v>715</v>
      </c>
      <c r="G423" s="13">
        <v>708</v>
      </c>
      <c r="H423" s="13">
        <f t="shared" ref="H423" si="711">(IF(D423="SELL",E423-F423,IF(D423="BUY",F423-E423)))*C423</f>
        <v>4500</v>
      </c>
      <c r="I423" s="13">
        <v>0</v>
      </c>
      <c r="J423" s="14">
        <f t="shared" ref="J423" si="712">SUM(H423,I423)</f>
        <v>4500</v>
      </c>
    </row>
    <row r="424" spans="1:10" ht="15.75">
      <c r="A424" s="11">
        <v>43157</v>
      </c>
      <c r="B424" s="12" t="s">
        <v>21</v>
      </c>
      <c r="C424" s="12">
        <v>600</v>
      </c>
      <c r="D424" s="12" t="s">
        <v>10</v>
      </c>
      <c r="E424" s="13">
        <v>1340</v>
      </c>
      <c r="F424" s="13">
        <v>1350</v>
      </c>
      <c r="G424" s="13">
        <v>1360</v>
      </c>
      <c r="H424" s="13">
        <f t="shared" ref="H424" si="713">(IF(D424="SELL",E424-F424,IF(D424="BUY",F424-E424)))*C424</f>
        <v>6000</v>
      </c>
      <c r="I424" s="13">
        <v>0</v>
      </c>
      <c r="J424" s="14">
        <f t="shared" ref="J424" si="714">SUM(H424,I424)</f>
        <v>6000</v>
      </c>
    </row>
    <row r="425" spans="1:10" ht="15.75">
      <c r="A425" s="11">
        <v>43154</v>
      </c>
      <c r="B425" s="12" t="s">
        <v>60</v>
      </c>
      <c r="C425" s="12">
        <v>1200</v>
      </c>
      <c r="D425" s="12" t="s">
        <v>10</v>
      </c>
      <c r="E425" s="13">
        <v>784</v>
      </c>
      <c r="F425" s="13">
        <v>788</v>
      </c>
      <c r="G425" s="13">
        <v>792</v>
      </c>
      <c r="H425" s="13">
        <f t="shared" ref="H425" si="715">(IF(D425="SELL",E425-F425,IF(D425="BUY",F425-E425)))*C425</f>
        <v>4800</v>
      </c>
      <c r="I425" s="13">
        <f t="shared" ref="I425" si="716">(IF(D425="SELL",IF(G425="",0,F425-G425),IF(D425="BUY",IF(G425="",0,G425-F425))))*C425</f>
        <v>4800</v>
      </c>
      <c r="J425" s="14">
        <f t="shared" ref="J425" si="717">SUM(H425,I425)</f>
        <v>9600</v>
      </c>
    </row>
    <row r="426" spans="1:10" ht="15.75">
      <c r="A426" s="11">
        <v>43154</v>
      </c>
      <c r="B426" s="12" t="s">
        <v>25</v>
      </c>
      <c r="C426" s="12">
        <v>1000</v>
      </c>
      <c r="D426" s="12" t="s">
        <v>10</v>
      </c>
      <c r="E426" s="13">
        <v>665</v>
      </c>
      <c r="F426" s="13">
        <v>668</v>
      </c>
      <c r="G426" s="13">
        <v>671</v>
      </c>
      <c r="H426" s="13">
        <f t="shared" ref="H426" si="718">(IF(D426="SELL",E426-F426,IF(D426="BUY",F426-E426)))*C426</f>
        <v>3000</v>
      </c>
      <c r="I426" s="13">
        <f t="shared" ref="I426" si="719">(IF(D426="SELL",IF(G426="",0,F426-G426),IF(D426="BUY",IF(G426="",0,G426-F426))))*C426</f>
        <v>3000</v>
      </c>
      <c r="J426" s="14">
        <f t="shared" ref="J426" si="720">SUM(H426,I426)</f>
        <v>6000</v>
      </c>
    </row>
    <row r="427" spans="1:10" ht="15.75">
      <c r="A427" s="11">
        <v>43153</v>
      </c>
      <c r="B427" s="12" t="s">
        <v>111</v>
      </c>
      <c r="C427" s="12">
        <v>500</v>
      </c>
      <c r="D427" s="12" t="s">
        <v>10</v>
      </c>
      <c r="E427" s="13">
        <v>1877</v>
      </c>
      <c r="F427" s="13">
        <v>1897</v>
      </c>
      <c r="G427" s="13">
        <v>1917</v>
      </c>
      <c r="H427" s="13">
        <f t="shared" ref="H427" si="721">(IF(D427="SELL",E427-F427,IF(D427="BUY",F427-E427)))*C427</f>
        <v>10000</v>
      </c>
      <c r="I427" s="13">
        <v>0</v>
      </c>
      <c r="J427" s="14">
        <f t="shared" ref="J427" si="722">SUM(H427,I427)</f>
        <v>10000</v>
      </c>
    </row>
    <row r="428" spans="1:10" ht="15.75">
      <c r="A428" s="11">
        <v>43152</v>
      </c>
      <c r="B428" s="12" t="s">
        <v>111</v>
      </c>
      <c r="C428" s="12">
        <v>500</v>
      </c>
      <c r="D428" s="12" t="s">
        <v>10</v>
      </c>
      <c r="E428" s="13">
        <v>1877</v>
      </c>
      <c r="F428" s="13">
        <v>1897</v>
      </c>
      <c r="G428" s="13">
        <v>1917</v>
      </c>
      <c r="H428" s="13">
        <f t="shared" ref="H428" si="723">(IF(D428="SELL",E428-F428,IF(D428="BUY",F428-E428)))*C428</f>
        <v>10000</v>
      </c>
      <c r="I428" s="13">
        <v>0</v>
      </c>
      <c r="J428" s="14">
        <f t="shared" ref="J428" si="724">SUM(H428,I428)</f>
        <v>10000</v>
      </c>
    </row>
    <row r="429" spans="1:10" ht="15.75">
      <c r="A429" s="11">
        <v>43152</v>
      </c>
      <c r="B429" s="12" t="s">
        <v>115</v>
      </c>
      <c r="C429" s="12">
        <v>7000</v>
      </c>
      <c r="D429" s="12" t="s">
        <v>16</v>
      </c>
      <c r="E429" s="13">
        <v>114.55</v>
      </c>
      <c r="F429" s="13">
        <v>113.55</v>
      </c>
      <c r="G429" s="13">
        <v>112.55</v>
      </c>
      <c r="H429" s="13">
        <f t="shared" ref="H429" si="725">(IF(D429="SELL",E429-F429,IF(D429="BUY",F429-E429)))*C429</f>
        <v>7000</v>
      </c>
      <c r="I429" s="13">
        <v>0</v>
      </c>
      <c r="J429" s="14">
        <f t="shared" ref="J429" si="726">SUM(H429,I429)</f>
        <v>7000</v>
      </c>
    </row>
    <row r="430" spans="1:10" ht="15.75">
      <c r="A430" s="11">
        <v>43152</v>
      </c>
      <c r="B430" s="12" t="s">
        <v>114</v>
      </c>
      <c r="C430" s="12">
        <v>500</v>
      </c>
      <c r="D430" s="12" t="s">
        <v>10</v>
      </c>
      <c r="E430" s="13">
        <v>3003</v>
      </c>
      <c r="F430" s="13">
        <v>3023</v>
      </c>
      <c r="G430" s="13">
        <v>3043</v>
      </c>
      <c r="H430" s="13">
        <f t="shared" ref="H430" si="727">(IF(D430="SELL",E430-F430,IF(D430="BUY",F430-E430)))*C430</f>
        <v>10000</v>
      </c>
      <c r="I430" s="13">
        <f t="shared" ref="I430" si="728">(IF(D430="SELL",IF(G430="",0,F430-G430),IF(D430="BUY",IF(G430="",0,G430-F430))))*C430</f>
        <v>10000</v>
      </c>
      <c r="J430" s="14">
        <f t="shared" ref="J430" si="729">SUM(H430,I430)</f>
        <v>20000</v>
      </c>
    </row>
    <row r="431" spans="1:10" ht="15.75">
      <c r="A431" s="11">
        <v>43151</v>
      </c>
      <c r="B431" s="12" t="s">
        <v>113</v>
      </c>
      <c r="C431" s="12">
        <v>750</v>
      </c>
      <c r="D431" s="12" t="s">
        <v>16</v>
      </c>
      <c r="E431" s="13">
        <v>702</v>
      </c>
      <c r="F431" s="13">
        <v>698</v>
      </c>
      <c r="G431" s="13">
        <v>694</v>
      </c>
      <c r="H431" s="13">
        <f t="shared" ref="H431" si="730">(IF(D431="SELL",E431-F431,IF(D431="BUY",F431-E431)))*C431</f>
        <v>3000</v>
      </c>
      <c r="I431" s="13">
        <f t="shared" ref="I431" si="731">(IF(D431="SELL",IF(G431="",0,F431-G431),IF(D431="BUY",IF(G431="",0,G431-F431))))*C431</f>
        <v>3000</v>
      </c>
      <c r="J431" s="14">
        <f t="shared" ref="J431" si="732">SUM(H431,I431)</f>
        <v>6000</v>
      </c>
    </row>
    <row r="432" spans="1:10" ht="15.75">
      <c r="A432" s="11">
        <v>43151</v>
      </c>
      <c r="B432" s="12" t="s">
        <v>43</v>
      </c>
      <c r="C432" s="12">
        <v>40</v>
      </c>
      <c r="D432" s="12" t="s">
        <v>16</v>
      </c>
      <c r="E432" s="13">
        <v>25075</v>
      </c>
      <c r="F432" s="13">
        <v>25035</v>
      </c>
      <c r="G432" s="13">
        <v>24995</v>
      </c>
      <c r="H432" s="13">
        <f t="shared" ref="H432" si="733">(IF(D432="SELL",E432-F432,IF(D432="BUY",F432-E432)))*C432</f>
        <v>1600</v>
      </c>
      <c r="I432" s="13">
        <f t="shared" ref="I432" si="734">(IF(D432="SELL",IF(G432="",0,F432-G432),IF(D432="BUY",IF(G432="",0,G432-F432))))*C432</f>
        <v>1600</v>
      </c>
      <c r="J432" s="14">
        <f t="shared" ref="J432" si="735">SUM(H432,I432)</f>
        <v>3200</v>
      </c>
    </row>
    <row r="433" spans="1:10" ht="15.75">
      <c r="A433" s="11">
        <v>43151</v>
      </c>
      <c r="B433" s="12" t="s">
        <v>111</v>
      </c>
      <c r="C433" s="12">
        <v>500</v>
      </c>
      <c r="D433" s="12" t="s">
        <v>10</v>
      </c>
      <c r="E433" s="13">
        <v>1904</v>
      </c>
      <c r="F433" s="13">
        <v>1918</v>
      </c>
      <c r="G433" s="13">
        <v>1935</v>
      </c>
      <c r="H433" s="13">
        <f t="shared" ref="H433" si="736">(IF(D433="SELL",E433-F433,IF(D433="BUY",F433-E433)))*C433</f>
        <v>7000</v>
      </c>
      <c r="I433" s="13">
        <v>0</v>
      </c>
      <c r="J433" s="14">
        <f t="shared" ref="J433" si="737">SUM(H433,I433)</f>
        <v>7000</v>
      </c>
    </row>
    <row r="434" spans="1:10" ht="15.75">
      <c r="A434" s="11">
        <v>43151</v>
      </c>
      <c r="B434" s="12" t="s">
        <v>112</v>
      </c>
      <c r="C434" s="12">
        <v>6000</v>
      </c>
      <c r="D434" s="12" t="s">
        <v>16</v>
      </c>
      <c r="E434" s="13">
        <v>125</v>
      </c>
      <c r="F434" s="13">
        <v>127.5</v>
      </c>
      <c r="G434" s="13">
        <v>0</v>
      </c>
      <c r="H434" s="13">
        <f t="shared" ref="H434" si="738">(IF(D434="SELL",E434-F434,IF(D434="BUY",F434-E434)))*C434</f>
        <v>-15000</v>
      </c>
      <c r="I434" s="13">
        <v>0</v>
      </c>
      <c r="J434" s="14">
        <f t="shared" ref="J434" si="739">SUM(H434,I434)</f>
        <v>-15000</v>
      </c>
    </row>
    <row r="435" spans="1:10" ht="15.75">
      <c r="A435" s="11">
        <v>43151</v>
      </c>
      <c r="B435" s="12" t="s">
        <v>86</v>
      </c>
      <c r="C435" s="12">
        <v>600</v>
      </c>
      <c r="D435" s="12" t="s">
        <v>16</v>
      </c>
      <c r="E435" s="13">
        <v>1275</v>
      </c>
      <c r="F435" s="13">
        <v>1295</v>
      </c>
      <c r="G435" s="13">
        <v>0</v>
      </c>
      <c r="H435" s="13">
        <f t="shared" ref="H435" si="740">(IF(D435="SELL",E435-F435,IF(D435="BUY",F435-E435)))*C435</f>
        <v>-12000</v>
      </c>
      <c r="I435" s="13">
        <v>0</v>
      </c>
      <c r="J435" s="14">
        <f t="shared" ref="J435" si="741">SUM(H435,I435)</f>
        <v>-12000</v>
      </c>
    </row>
    <row r="436" spans="1:10" ht="15.75">
      <c r="A436" s="11">
        <v>43150</v>
      </c>
      <c r="B436" s="12" t="s">
        <v>111</v>
      </c>
      <c r="C436" s="12">
        <v>500</v>
      </c>
      <c r="D436" s="12" t="s">
        <v>10</v>
      </c>
      <c r="E436" s="13">
        <v>1895</v>
      </c>
      <c r="F436" s="13">
        <v>1908</v>
      </c>
      <c r="G436" s="13">
        <v>1925</v>
      </c>
      <c r="H436" s="13">
        <f t="shared" ref="H436" si="742">(IF(D436="SELL",E436-F436,IF(D436="BUY",F436-E436)))*C436</f>
        <v>6500</v>
      </c>
      <c r="I436" s="13">
        <v>0</v>
      </c>
      <c r="J436" s="14">
        <f t="shared" ref="J436" si="743">SUM(H436,I436)</f>
        <v>6500</v>
      </c>
    </row>
    <row r="437" spans="1:10" ht="15.75">
      <c r="A437" s="11">
        <v>43150</v>
      </c>
      <c r="B437" s="12" t="s">
        <v>53</v>
      </c>
      <c r="C437" s="12">
        <v>4000</v>
      </c>
      <c r="D437" s="12" t="s">
        <v>16</v>
      </c>
      <c r="E437" s="13">
        <v>140.25</v>
      </c>
      <c r="F437" s="13">
        <v>139.25</v>
      </c>
      <c r="G437" s="13">
        <v>138.25</v>
      </c>
      <c r="H437" s="13">
        <f t="shared" ref="H437" si="744">(IF(D437="SELL",E437-F437,IF(D437="BUY",F437-E437)))*C437</f>
        <v>4000</v>
      </c>
      <c r="I437" s="13">
        <f t="shared" ref="I437" si="745">(IF(D437="SELL",IF(G437="",0,F437-G437),IF(D437="BUY",IF(G437="",0,G437-F437))))*C437</f>
        <v>4000</v>
      </c>
      <c r="J437" s="14">
        <f t="shared" ref="J437" si="746">SUM(H437,I437)</f>
        <v>8000</v>
      </c>
    </row>
    <row r="438" spans="1:10" ht="15.75">
      <c r="A438" s="11">
        <v>43147</v>
      </c>
      <c r="B438" s="12" t="s">
        <v>12</v>
      </c>
      <c r="C438" s="12">
        <v>400</v>
      </c>
      <c r="D438" s="12" t="s">
        <v>16</v>
      </c>
      <c r="E438" s="13">
        <v>1655</v>
      </c>
      <c r="F438" s="13">
        <v>1653</v>
      </c>
      <c r="G438" s="13">
        <v>0</v>
      </c>
      <c r="H438" s="13">
        <f t="shared" ref="H438" si="747">(IF(D438="SELL",E438-F438,IF(D438="BUY",F438-E438)))*C438</f>
        <v>800</v>
      </c>
      <c r="I438" s="13">
        <v>0</v>
      </c>
      <c r="J438" s="14">
        <f t="shared" ref="J438" si="748">SUM(H438,I438)</f>
        <v>800</v>
      </c>
    </row>
    <row r="439" spans="1:10" ht="15.75">
      <c r="A439" s="11">
        <v>43147</v>
      </c>
      <c r="B439" s="12" t="s">
        <v>65</v>
      </c>
      <c r="C439" s="12">
        <v>75</v>
      </c>
      <c r="D439" s="12" t="s">
        <v>16</v>
      </c>
      <c r="E439" s="13">
        <v>10500</v>
      </c>
      <c r="F439" s="13">
        <v>10435</v>
      </c>
      <c r="G439" s="13">
        <v>10365</v>
      </c>
      <c r="H439" s="13">
        <f t="shared" ref="H439" si="749">(IF(D439="SELL",E439-F439,IF(D439="BUY",F439-E439)))*C439</f>
        <v>4875</v>
      </c>
      <c r="I439" s="13">
        <v>0</v>
      </c>
      <c r="J439" s="14">
        <f t="shared" ref="J439" si="750">SUM(H439,I439)</f>
        <v>4875</v>
      </c>
    </row>
    <row r="440" spans="1:10" ht="15.75">
      <c r="A440" s="11">
        <v>43146</v>
      </c>
      <c r="B440" s="12" t="s">
        <v>99</v>
      </c>
      <c r="C440" s="12">
        <v>4000</v>
      </c>
      <c r="D440" s="12" t="s">
        <v>16</v>
      </c>
      <c r="E440" s="13">
        <v>132</v>
      </c>
      <c r="F440" s="13">
        <v>131</v>
      </c>
      <c r="G440" s="13">
        <v>130</v>
      </c>
      <c r="H440" s="13">
        <f t="shared" ref="H440" si="751">(IF(D440="SELL",E440-F440,IF(D440="BUY",F440-E440)))*C440</f>
        <v>4000</v>
      </c>
      <c r="I440" s="13">
        <f t="shared" ref="I440" si="752">(IF(D440="SELL",IF(G440="",0,F440-G440),IF(D440="BUY",IF(G440="",0,G440-F440))))*C440</f>
        <v>4000</v>
      </c>
      <c r="J440" s="14">
        <f t="shared" ref="J440" si="753">SUM(H440,I440)</f>
        <v>8000</v>
      </c>
    </row>
    <row r="441" spans="1:10" ht="15.75">
      <c r="A441" s="11">
        <v>43146</v>
      </c>
      <c r="B441" s="12" t="s">
        <v>43</v>
      </c>
      <c r="C441" s="12">
        <v>40</v>
      </c>
      <c r="D441" s="12" t="s">
        <v>16</v>
      </c>
      <c r="E441" s="13">
        <v>25436</v>
      </c>
      <c r="F441" s="13">
        <v>25336</v>
      </c>
      <c r="G441" s="13"/>
      <c r="H441" s="13">
        <f t="shared" ref="H441:H442" si="754">(IF(D441="SELL",E441-F441,IF(D441="BUY",F441-E441)))*C441</f>
        <v>4000</v>
      </c>
      <c r="I441" s="13">
        <f t="shared" ref="I441:I442" si="755">(IF(D441="SELL",IF(G441="",0,F441-G441),IF(D441="BUY",IF(G441="",0,G441-F441))))*C441</f>
        <v>0</v>
      </c>
      <c r="J441" s="14">
        <f t="shared" ref="J441:J442" si="756">SUM(H441,I441)</f>
        <v>4000</v>
      </c>
    </row>
    <row r="442" spans="1:10" ht="15.75">
      <c r="A442" s="11">
        <v>43146</v>
      </c>
      <c r="B442" s="12" t="s">
        <v>98</v>
      </c>
      <c r="C442" s="12">
        <v>3500</v>
      </c>
      <c r="D442" s="12" t="s">
        <v>10</v>
      </c>
      <c r="E442" s="13">
        <v>253.7</v>
      </c>
      <c r="F442" s="13">
        <v>255.7</v>
      </c>
      <c r="G442" s="13"/>
      <c r="H442" s="13">
        <f t="shared" si="754"/>
        <v>7000</v>
      </c>
      <c r="I442" s="13">
        <f t="shared" si="755"/>
        <v>0</v>
      </c>
      <c r="J442" s="14">
        <f t="shared" si="756"/>
        <v>7000</v>
      </c>
    </row>
    <row r="443" spans="1:10" ht="15.75">
      <c r="A443" s="11">
        <v>43145</v>
      </c>
      <c r="B443" s="12" t="s">
        <v>97</v>
      </c>
      <c r="C443" s="12">
        <v>2400</v>
      </c>
      <c r="D443" s="12" t="s">
        <v>10</v>
      </c>
      <c r="E443" s="13">
        <v>295.25</v>
      </c>
      <c r="F443" s="13">
        <v>291.25</v>
      </c>
      <c r="G443" s="13"/>
      <c r="H443" s="13">
        <f t="shared" ref="H443" si="757">(IF(D443="SELL",E443-F443,IF(D443="BUY",F443-E443)))*C443</f>
        <v>-9600</v>
      </c>
      <c r="I443" s="13">
        <f t="shared" ref="I443" si="758">(IF(D443="SELL",IF(G443="",0,F443-G443),IF(D443="BUY",IF(G443="",0,G443-F443))))*C443</f>
        <v>0</v>
      </c>
      <c r="J443" s="14">
        <f t="shared" ref="J443" si="759">SUM(H443,I443)</f>
        <v>-9600</v>
      </c>
    </row>
    <row r="444" spans="1:10" ht="15.75">
      <c r="A444" s="11">
        <v>43145</v>
      </c>
      <c r="B444" s="12" t="s">
        <v>96</v>
      </c>
      <c r="C444" s="12">
        <v>1250</v>
      </c>
      <c r="D444" s="12" t="s">
        <v>10</v>
      </c>
      <c r="E444" s="13">
        <v>513</v>
      </c>
      <c r="F444" s="13">
        <v>520</v>
      </c>
      <c r="G444" s="13"/>
      <c r="H444" s="13">
        <f t="shared" ref="H444" si="760">(IF(D444="SELL",E444-F444,IF(D444="BUY",F444-E444)))*C444</f>
        <v>8750</v>
      </c>
      <c r="I444" s="13">
        <f t="shared" ref="I444" si="761">(IF(D444="SELL",IF(G444="",0,F444-G444),IF(D444="BUY",IF(G444="",0,G444-F444))))*C444</f>
        <v>0</v>
      </c>
      <c r="J444" s="14">
        <f t="shared" ref="J444" si="762">SUM(H444,I444)</f>
        <v>8750</v>
      </c>
    </row>
    <row r="445" spans="1:10" ht="15.75">
      <c r="A445" s="11">
        <v>43143</v>
      </c>
      <c r="B445" s="12" t="s">
        <v>39</v>
      </c>
      <c r="C445" s="12">
        <v>5000</v>
      </c>
      <c r="D445" s="12" t="s">
        <v>10</v>
      </c>
      <c r="E445" s="13">
        <v>123.8</v>
      </c>
      <c r="F445" s="13">
        <v>122</v>
      </c>
      <c r="G445" s="13"/>
      <c r="H445" s="13">
        <f t="shared" ref="H445:H446" si="763">(IF(D445="SELL",E445-F445,IF(D445="BUY",F445-E445)))*C445</f>
        <v>-8999.9999999999854</v>
      </c>
      <c r="I445" s="13">
        <f t="shared" ref="I445:I446" si="764">(IF(D445="SELL",IF(G445="",0,F445-G445),IF(D445="BUY",IF(G445="",0,G445-F445))))*C445</f>
        <v>0</v>
      </c>
      <c r="J445" s="14">
        <f t="shared" ref="J445:J446" si="765">SUM(H445,I445)</f>
        <v>-8999.9999999999854</v>
      </c>
    </row>
    <row r="446" spans="1:10" ht="15.75">
      <c r="A446" s="11">
        <v>43140</v>
      </c>
      <c r="B446" s="12" t="s">
        <v>110</v>
      </c>
      <c r="C446" s="12">
        <v>12000</v>
      </c>
      <c r="D446" s="12" t="s">
        <v>10</v>
      </c>
      <c r="E446" s="13">
        <v>93.85</v>
      </c>
      <c r="F446" s="13">
        <v>97</v>
      </c>
      <c r="G446" s="13"/>
      <c r="H446" s="13">
        <f t="shared" si="763"/>
        <v>37800.000000000065</v>
      </c>
      <c r="I446" s="13">
        <f t="shared" si="764"/>
        <v>0</v>
      </c>
      <c r="J446" s="14">
        <f t="shared" si="765"/>
        <v>37800.000000000065</v>
      </c>
    </row>
    <row r="447" spans="1:10" ht="15.75">
      <c r="A447" s="11">
        <v>43140</v>
      </c>
      <c r="B447" s="12" t="s">
        <v>23</v>
      </c>
      <c r="C447" s="12">
        <v>300</v>
      </c>
      <c r="D447" s="12" t="s">
        <v>10</v>
      </c>
      <c r="E447" s="13">
        <v>1230</v>
      </c>
      <c r="F447" s="13">
        <v>1269</v>
      </c>
      <c r="G447" s="13"/>
      <c r="H447" s="13">
        <f t="shared" ref="H447" si="766">(IF(D447="SELL",E447-F447,IF(D447="BUY",F447-E447)))*C447</f>
        <v>11700</v>
      </c>
      <c r="I447" s="13">
        <f t="shared" ref="I447" si="767">(IF(D447="SELL",IF(G447="",0,F447-G447),IF(D447="BUY",IF(G447="",0,G447-F447))))*C447</f>
        <v>0</v>
      </c>
      <c r="J447" s="14">
        <f t="shared" ref="J447" si="768">SUM(H447,I447)</f>
        <v>11700</v>
      </c>
    </row>
    <row r="448" spans="1:10" ht="15.75">
      <c r="A448" s="11">
        <v>43140</v>
      </c>
      <c r="B448" s="12" t="s">
        <v>95</v>
      </c>
      <c r="C448" s="12">
        <v>1200</v>
      </c>
      <c r="D448" s="12" t="s">
        <v>10</v>
      </c>
      <c r="E448" s="13">
        <v>767</v>
      </c>
      <c r="F448" s="13">
        <v>771</v>
      </c>
      <c r="G448" s="13">
        <v>775</v>
      </c>
      <c r="H448" s="13">
        <f t="shared" ref="H448" si="769">(IF(D448="SELL",E448-F448,IF(D448="BUY",F448-E448)))*C448</f>
        <v>4800</v>
      </c>
      <c r="I448" s="13">
        <f t="shared" ref="I448" si="770">(IF(D448="SELL",IF(G448="",0,F448-G448),IF(D448="BUY",IF(G448="",0,G448-F448))))*C448</f>
        <v>4800</v>
      </c>
      <c r="J448" s="14">
        <f t="shared" ref="J448" si="771">SUM(H448,I448)</f>
        <v>9600</v>
      </c>
    </row>
    <row r="449" spans="1:10" ht="15.75">
      <c r="A449" s="11">
        <v>43140</v>
      </c>
      <c r="B449" s="12" t="s">
        <v>94</v>
      </c>
      <c r="C449" s="12">
        <v>50</v>
      </c>
      <c r="D449" s="12" t="s">
        <v>10</v>
      </c>
      <c r="E449" s="13">
        <v>20299</v>
      </c>
      <c r="F449" s="13">
        <v>20799</v>
      </c>
      <c r="G449" s="13">
        <v>21099</v>
      </c>
      <c r="H449" s="13">
        <f t="shared" ref="H449" si="772">(IF(D449="SELL",E449-F449,IF(D449="BUY",F449-E449)))*C449</f>
        <v>25000</v>
      </c>
      <c r="I449" s="13">
        <f t="shared" ref="I449" si="773">(IF(D449="SELL",IF(G449="",0,F449-G449),IF(D449="BUY",IF(G449="",0,G449-F449))))*C449</f>
        <v>15000</v>
      </c>
      <c r="J449" s="14">
        <f t="shared" ref="J449" si="774">SUM(H449,I449)</f>
        <v>40000</v>
      </c>
    </row>
    <row r="450" spans="1:10" ht="15.75">
      <c r="A450" s="11">
        <v>43139</v>
      </c>
      <c r="B450" s="12" t="s">
        <v>23</v>
      </c>
      <c r="C450" s="12">
        <v>300</v>
      </c>
      <c r="D450" s="12" t="s">
        <v>16</v>
      </c>
      <c r="E450" s="13">
        <v>1231</v>
      </c>
      <c r="F450" s="13">
        <v>1215</v>
      </c>
      <c r="G450" s="13">
        <v>1200</v>
      </c>
      <c r="H450" s="13">
        <f t="shared" ref="H450:H451" si="775">(IF(D450="SELL",E450-F450,IF(D450="BUY",F450-E450)))*C450</f>
        <v>4800</v>
      </c>
      <c r="I450" s="13">
        <f t="shared" ref="I450:I451" si="776">(IF(D450="SELL",IF(G450="",0,F450-G450),IF(D450="BUY",IF(G450="",0,G450-F450))))*C450</f>
        <v>4500</v>
      </c>
      <c r="J450" s="14">
        <f t="shared" ref="J450:J451" si="777">SUM(H450,I450)</f>
        <v>9300</v>
      </c>
    </row>
    <row r="451" spans="1:10" ht="15.75">
      <c r="A451" s="11">
        <v>43139</v>
      </c>
      <c r="B451" s="12" t="s">
        <v>109</v>
      </c>
      <c r="C451" s="12">
        <v>12000</v>
      </c>
      <c r="D451" s="12" t="s">
        <v>10</v>
      </c>
      <c r="E451" s="13">
        <v>764</v>
      </c>
      <c r="F451" s="13">
        <v>769</v>
      </c>
      <c r="G451" s="13">
        <v>774</v>
      </c>
      <c r="H451" s="13">
        <f t="shared" si="775"/>
        <v>60000</v>
      </c>
      <c r="I451" s="13">
        <f t="shared" si="776"/>
        <v>60000</v>
      </c>
      <c r="J451" s="14">
        <f t="shared" si="777"/>
        <v>120000</v>
      </c>
    </row>
    <row r="452" spans="1:10" ht="15.75">
      <c r="A452" s="11">
        <v>43139</v>
      </c>
      <c r="B452" s="12" t="s">
        <v>21</v>
      </c>
      <c r="C452" s="12">
        <v>600</v>
      </c>
      <c r="D452" s="12" t="s">
        <v>10</v>
      </c>
      <c r="E452" s="13">
        <v>1265</v>
      </c>
      <c r="F452" s="13">
        <v>1275</v>
      </c>
      <c r="G452" s="13">
        <v>1285</v>
      </c>
      <c r="H452" s="13">
        <f t="shared" ref="H452" si="778">(IF(D452="SELL",E452-F452,IF(D452="BUY",F452-E452)))*C452</f>
        <v>6000</v>
      </c>
      <c r="I452" s="13">
        <f t="shared" ref="I452" si="779">(IF(D452="SELL",IF(G452="",0,F452-G452),IF(D452="BUY",IF(G452="",0,G452-F452))))*C452</f>
        <v>6000</v>
      </c>
      <c r="J452" s="14">
        <f t="shared" ref="J452" si="780">SUM(H452,I452)</f>
        <v>12000</v>
      </c>
    </row>
    <row r="453" spans="1:10" ht="15.75">
      <c r="A453" s="11">
        <v>43138</v>
      </c>
      <c r="B453" s="12" t="s">
        <v>23</v>
      </c>
      <c r="C453" s="12">
        <v>300</v>
      </c>
      <c r="D453" s="12" t="s">
        <v>16</v>
      </c>
      <c r="E453" s="13">
        <v>1214</v>
      </c>
      <c r="F453" s="13">
        <v>1205.45</v>
      </c>
      <c r="G453" s="13"/>
      <c r="H453" s="13">
        <f t="shared" ref="H453" si="781">(IF(D453="SELL",E453-F453,IF(D453="BUY",F453-E453)))*C453</f>
        <v>2564.9999999999864</v>
      </c>
      <c r="I453" s="13">
        <f t="shared" ref="I453" si="782">(IF(D453="SELL",IF(G453="",0,F453-G453),IF(D453="BUY",IF(G453="",0,G453-F453))))*C453</f>
        <v>0</v>
      </c>
      <c r="J453" s="14">
        <f t="shared" ref="J453" si="783">SUM(H453,I453)</f>
        <v>2564.9999999999864</v>
      </c>
    </row>
    <row r="454" spans="1:10" ht="15.75">
      <c r="A454" s="11">
        <v>43138</v>
      </c>
      <c r="B454" s="12" t="s">
        <v>93</v>
      </c>
      <c r="C454" s="12">
        <v>1800</v>
      </c>
      <c r="D454" s="12" t="s">
        <v>10</v>
      </c>
      <c r="E454" s="13">
        <v>466</v>
      </c>
      <c r="F454" s="13">
        <v>470</v>
      </c>
      <c r="G454" s="13"/>
      <c r="H454" s="13">
        <f t="shared" ref="H454" si="784">(IF(D454="SELL",E454-F454,IF(D454="BUY",F454-E454)))*C454</f>
        <v>7200</v>
      </c>
      <c r="I454" s="13">
        <f t="shared" ref="I454" si="785">(IF(D454="SELL",IF(G454="",0,F454-G454),IF(D454="BUY",IF(G454="",0,G454-F454))))*C454</f>
        <v>0</v>
      </c>
      <c r="J454" s="14">
        <f t="shared" ref="J454" si="786">SUM(H454,I454)</f>
        <v>7200</v>
      </c>
    </row>
    <row r="455" spans="1:10" ht="15.75">
      <c r="A455" s="11">
        <v>43138</v>
      </c>
      <c r="B455" s="12" t="s">
        <v>18</v>
      </c>
      <c r="C455" s="12">
        <v>1500</v>
      </c>
      <c r="D455" s="12" t="s">
        <v>16</v>
      </c>
      <c r="E455" s="13">
        <v>394</v>
      </c>
      <c r="F455" s="13">
        <v>388.2</v>
      </c>
      <c r="G455" s="13"/>
      <c r="H455" s="13">
        <f t="shared" ref="H455" si="787">(IF(D455="SELL",E455-F455,IF(D455="BUY",F455-E455)))*C455</f>
        <v>8700.0000000000164</v>
      </c>
      <c r="I455" s="13">
        <f t="shared" ref="I455" si="788">(IF(D455="SELL",IF(G455="",0,F455-G455),IF(D455="BUY",IF(G455="",0,G455-F455))))*C455</f>
        <v>0</v>
      </c>
      <c r="J455" s="14">
        <f t="shared" ref="J455" si="789">SUM(H455,I455)</f>
        <v>8700.0000000000164</v>
      </c>
    </row>
    <row r="456" spans="1:10" ht="15.75">
      <c r="A456" s="11">
        <v>43137</v>
      </c>
      <c r="B456" s="12" t="s">
        <v>56</v>
      </c>
      <c r="C456" s="12">
        <v>1250</v>
      </c>
      <c r="D456" s="12" t="s">
        <v>10</v>
      </c>
      <c r="E456" s="13">
        <v>449.7</v>
      </c>
      <c r="F456" s="13">
        <v>453.7</v>
      </c>
      <c r="G456" s="13">
        <v>457.7</v>
      </c>
      <c r="H456" s="13">
        <f t="shared" ref="H456" si="790">(IF(D456="SELL",E456-F456,IF(D456="BUY",F456-E456)))*C456</f>
        <v>5000</v>
      </c>
      <c r="I456" s="13">
        <f t="shared" ref="I456" si="791">(IF(D456="SELL",IF(G456="",0,F456-G456),IF(D456="BUY",IF(G456="",0,G456-F456))))*C456</f>
        <v>5000</v>
      </c>
      <c r="J456" s="14">
        <f t="shared" ref="J456" si="792">SUM(H456,I456)</f>
        <v>10000</v>
      </c>
    </row>
    <row r="457" spans="1:10" ht="15.75">
      <c r="A457" s="11">
        <v>43137</v>
      </c>
      <c r="B457" s="12" t="s">
        <v>92</v>
      </c>
      <c r="C457" s="12">
        <v>2000</v>
      </c>
      <c r="D457" s="12" t="s">
        <v>16</v>
      </c>
      <c r="E457" s="13">
        <v>453</v>
      </c>
      <c r="F457" s="13">
        <v>458</v>
      </c>
      <c r="G457" s="13"/>
      <c r="H457" s="13">
        <f t="shared" ref="H457:H458" si="793">(IF(D457="SELL",E457-F457,IF(D457="BUY",F457-E457)))*C457</f>
        <v>-10000</v>
      </c>
      <c r="I457" s="13">
        <f t="shared" ref="I457:I458" si="794">(IF(D457="SELL",IF(G457="",0,F457-G457),IF(D457="BUY",IF(G457="",0,G457-F457))))*C457</f>
        <v>0</v>
      </c>
      <c r="J457" s="14">
        <f t="shared" ref="J457:J458" si="795">SUM(H457,I457)</f>
        <v>-10000</v>
      </c>
    </row>
    <row r="458" spans="1:10" ht="15.75">
      <c r="A458" s="11">
        <v>43137</v>
      </c>
      <c r="B458" s="12" t="s">
        <v>108</v>
      </c>
      <c r="C458" s="12">
        <v>1500</v>
      </c>
      <c r="D458" s="12" t="s">
        <v>16</v>
      </c>
      <c r="E458" s="13">
        <v>389.9</v>
      </c>
      <c r="F458" s="13">
        <v>375</v>
      </c>
      <c r="G458" s="13"/>
      <c r="H458" s="13">
        <f t="shared" si="793"/>
        <v>22349.999999999967</v>
      </c>
      <c r="I458" s="13">
        <f t="shared" si="794"/>
        <v>0</v>
      </c>
      <c r="J458" s="14">
        <f t="shared" si="795"/>
        <v>22349.999999999967</v>
      </c>
    </row>
    <row r="459" spans="1:10" ht="15.75">
      <c r="A459" s="11">
        <v>43136</v>
      </c>
      <c r="B459" s="12" t="s">
        <v>91</v>
      </c>
      <c r="C459" s="12">
        <v>1700</v>
      </c>
      <c r="D459" s="12" t="s">
        <v>16</v>
      </c>
      <c r="E459" s="13">
        <v>436</v>
      </c>
      <c r="F459" s="13">
        <v>431</v>
      </c>
      <c r="G459" s="13"/>
      <c r="H459" s="13">
        <f t="shared" ref="H459:H460" si="796">(IF(D459="SELL",E459-F459,IF(D459="BUY",F459-E459)))*C459</f>
        <v>8500</v>
      </c>
      <c r="I459" s="13">
        <f t="shared" ref="I459:I460" si="797">(IF(D459="SELL",IF(G459="",0,F459-G459),IF(D459="BUY",IF(G459="",0,G459-F459))))*C459</f>
        <v>0</v>
      </c>
      <c r="J459" s="14">
        <f t="shared" ref="J459:J460" si="798">SUM(H459,I459)</f>
        <v>8500</v>
      </c>
    </row>
    <row r="460" spans="1:10" ht="15.75">
      <c r="A460" s="11">
        <v>43133</v>
      </c>
      <c r="B460" s="12" t="s">
        <v>107</v>
      </c>
      <c r="C460" s="12">
        <v>350</v>
      </c>
      <c r="D460" s="12" t="s">
        <v>16</v>
      </c>
      <c r="E460" s="13">
        <v>1675</v>
      </c>
      <c r="F460" s="13">
        <v>1655</v>
      </c>
      <c r="G460" s="13">
        <v>1635</v>
      </c>
      <c r="H460" s="13">
        <f t="shared" si="796"/>
        <v>7000</v>
      </c>
      <c r="I460" s="13">
        <f t="shared" si="797"/>
        <v>7000</v>
      </c>
      <c r="J460" s="14">
        <f t="shared" si="798"/>
        <v>14000</v>
      </c>
    </row>
    <row r="461" spans="1:10" ht="15.75">
      <c r="A461" s="11">
        <v>43133</v>
      </c>
      <c r="B461" s="12" t="s">
        <v>90</v>
      </c>
      <c r="C461" s="12">
        <v>250</v>
      </c>
      <c r="D461" s="12" t="s">
        <v>16</v>
      </c>
      <c r="E461" s="13">
        <v>3216</v>
      </c>
      <c r="F461" s="13">
        <v>3196</v>
      </c>
      <c r="G461" s="13">
        <v>3176</v>
      </c>
      <c r="H461" s="13">
        <f t="shared" ref="H461" si="799">(IF(D461="SELL",E461-F461,IF(D461="BUY",F461-E461)))*C461</f>
        <v>5000</v>
      </c>
      <c r="I461" s="13">
        <f t="shared" ref="I461" si="800">(IF(D461="SELL",IF(G461="",0,F461-G461),IF(D461="BUY",IF(G461="",0,G461-F461))))*C461</f>
        <v>5000</v>
      </c>
      <c r="J461" s="14">
        <f t="shared" ref="J461" si="801">SUM(H461,I461)</f>
        <v>10000</v>
      </c>
    </row>
    <row r="462" spans="1:10" ht="15.75">
      <c r="A462" s="11">
        <v>43133</v>
      </c>
      <c r="B462" s="12" t="s">
        <v>89</v>
      </c>
      <c r="C462" s="12">
        <v>350</v>
      </c>
      <c r="D462" s="12" t="s">
        <v>16</v>
      </c>
      <c r="E462" s="13">
        <v>1695</v>
      </c>
      <c r="F462" s="13">
        <v>1680</v>
      </c>
      <c r="G462" s="13">
        <v>1665</v>
      </c>
      <c r="H462" s="13">
        <f t="shared" ref="H462" si="802">(IF(D462="SELL",E462-F462,IF(D462="BUY",F462-E462)))*C462</f>
        <v>5250</v>
      </c>
      <c r="I462" s="13">
        <f t="shared" ref="I462" si="803">(IF(D462="SELL",IF(G462="",0,F462-G462),IF(D462="BUY",IF(G462="",0,G462-F462))))*C462</f>
        <v>5250</v>
      </c>
      <c r="J462" s="14">
        <f t="shared" ref="J462" si="804">SUM(H462,I462)</f>
        <v>10500</v>
      </c>
    </row>
    <row r="463" spans="1:10" ht="15.75">
      <c r="A463" s="11">
        <v>43133</v>
      </c>
      <c r="B463" s="12" t="s">
        <v>23</v>
      </c>
      <c r="C463" s="12">
        <v>300</v>
      </c>
      <c r="D463" s="12" t="s">
        <v>16</v>
      </c>
      <c r="E463" s="13">
        <v>1420</v>
      </c>
      <c r="F463" s="13">
        <v>1400</v>
      </c>
      <c r="G463" s="13">
        <v>1380</v>
      </c>
      <c r="H463" s="13">
        <f t="shared" ref="H463" si="805">(IF(D463="SELL",E463-F463,IF(D463="BUY",F463-E463)))*C463</f>
        <v>6000</v>
      </c>
      <c r="I463" s="13">
        <f t="shared" ref="I463" si="806">(IF(D463="SELL",IF(G463="",0,F463-G463),IF(D463="BUY",IF(G463="",0,G463-F463))))*C463</f>
        <v>6000</v>
      </c>
      <c r="J463" s="14">
        <f t="shared" ref="J463" si="807">SUM(H463,I463)</f>
        <v>12000</v>
      </c>
    </row>
    <row r="464" spans="1:10" ht="15.75">
      <c r="A464" s="11">
        <v>43133</v>
      </c>
      <c r="B464" s="12" t="s">
        <v>67</v>
      </c>
      <c r="C464" s="12">
        <v>1500</v>
      </c>
      <c r="D464" s="12" t="s">
        <v>16</v>
      </c>
      <c r="E464" s="13">
        <v>245</v>
      </c>
      <c r="F464" s="13">
        <v>235</v>
      </c>
      <c r="G464" s="13">
        <v>225</v>
      </c>
      <c r="H464" s="13">
        <f t="shared" ref="H464" si="808">(IF(D464="SELL",E464-F464,IF(D464="BUY",F464-E464)))*C464</f>
        <v>15000</v>
      </c>
      <c r="I464" s="13">
        <f t="shared" ref="I464" si="809">(IF(D464="SELL",IF(G464="",0,F464-G464),IF(D464="BUY",IF(G464="",0,G464-F464))))*C464</f>
        <v>15000</v>
      </c>
      <c r="J464" s="14">
        <f t="shared" ref="J464" si="810">SUM(H464,I464)</f>
        <v>30000</v>
      </c>
    </row>
    <row r="465" spans="1:10" ht="15.75">
      <c r="A465" s="11">
        <v>43133</v>
      </c>
      <c r="B465" s="12" t="s">
        <v>88</v>
      </c>
      <c r="C465" s="12">
        <v>600</v>
      </c>
      <c r="D465" s="12" t="s">
        <v>16</v>
      </c>
      <c r="E465" s="13">
        <v>834</v>
      </c>
      <c r="F465" s="13">
        <v>826</v>
      </c>
      <c r="G465" s="13">
        <v>818</v>
      </c>
      <c r="H465" s="13">
        <f t="shared" ref="H465:H466" si="811">(IF(D465="SELL",E465-F465,IF(D465="BUY",F465-E465)))*C465</f>
        <v>4800</v>
      </c>
      <c r="I465" s="13">
        <f t="shared" ref="I465:I466" si="812">(IF(D465="SELL",IF(G465="",0,F465-G465),IF(D465="BUY",IF(G465="",0,G465-F465))))*C465</f>
        <v>4800</v>
      </c>
      <c r="J465" s="14">
        <f t="shared" ref="J465:J466" si="813">SUM(H465,I465)</f>
        <v>9600</v>
      </c>
    </row>
    <row r="466" spans="1:10" ht="15.75">
      <c r="A466" s="11">
        <v>43132</v>
      </c>
      <c r="B466" s="12" t="s">
        <v>106</v>
      </c>
      <c r="C466" s="12">
        <v>4950</v>
      </c>
      <c r="D466" s="12" t="s">
        <v>16</v>
      </c>
      <c r="E466" s="13">
        <v>161.4</v>
      </c>
      <c r="F466" s="13">
        <v>158.19999999999999</v>
      </c>
      <c r="G466" s="13"/>
      <c r="H466" s="13">
        <f t="shared" si="811"/>
        <v>15840.000000000084</v>
      </c>
      <c r="I466" s="13">
        <f t="shared" si="812"/>
        <v>0</v>
      </c>
      <c r="J466" s="14">
        <f t="shared" si="813"/>
        <v>15840.000000000084</v>
      </c>
    </row>
    <row r="467" spans="1:10" ht="15.75">
      <c r="A467" s="11">
        <v>43132</v>
      </c>
      <c r="B467" s="12" t="s">
        <v>87</v>
      </c>
      <c r="C467" s="12">
        <v>1500</v>
      </c>
      <c r="D467" s="12" t="s">
        <v>16</v>
      </c>
      <c r="E467" s="13">
        <v>822</v>
      </c>
      <c r="F467" s="13">
        <v>818</v>
      </c>
      <c r="G467" s="13">
        <v>814</v>
      </c>
      <c r="H467" s="13">
        <f t="shared" ref="H467" si="814">(IF(D467="SELL",E467-F467,IF(D467="BUY",F467-E467)))*C467</f>
        <v>6000</v>
      </c>
      <c r="I467" s="13">
        <f t="shared" ref="I467" si="815">(IF(D467="SELL",IF(G467="",0,F467-G467),IF(D467="BUY",IF(G467="",0,G467-F467))))*C467</f>
        <v>6000</v>
      </c>
      <c r="J467" s="14">
        <f t="shared" ref="J467" si="816">SUM(H467,I467)</f>
        <v>12000</v>
      </c>
    </row>
    <row r="468" spans="1:10" ht="15.75">
      <c r="A468" s="11">
        <v>43132</v>
      </c>
      <c r="B468" s="12" t="s">
        <v>86</v>
      </c>
      <c r="C468" s="12">
        <v>600</v>
      </c>
      <c r="D468" s="12" t="s">
        <v>16</v>
      </c>
      <c r="E468" s="13">
        <v>1396</v>
      </c>
      <c r="F468" s="13">
        <v>1386</v>
      </c>
      <c r="G468" s="13"/>
      <c r="H468" s="13">
        <f t="shared" ref="H468" si="817">(IF(D468="SELL",E468-F468,IF(D468="BUY",F468-E468)))*C468</f>
        <v>6000</v>
      </c>
      <c r="I468" s="13">
        <f t="shared" ref="I468" si="818">(IF(D468="SELL",IF(G468="",0,F468-G468),IF(D468="BUY",IF(G468="",0,G468-F468))))*C468</f>
        <v>0</v>
      </c>
      <c r="J468" s="14">
        <f t="shared" ref="J468" si="819">SUM(H468,I468)</f>
        <v>6000</v>
      </c>
    </row>
    <row r="469" spans="1:10" ht="15.75">
      <c r="A469" s="11">
        <v>43132</v>
      </c>
      <c r="B469" s="12" t="s">
        <v>85</v>
      </c>
      <c r="C469" s="12">
        <v>500</v>
      </c>
      <c r="D469" s="12" t="s">
        <v>10</v>
      </c>
      <c r="E469" s="13">
        <v>1195</v>
      </c>
      <c r="F469" s="13">
        <v>1205</v>
      </c>
      <c r="G469" s="13"/>
      <c r="H469" s="13">
        <f t="shared" ref="H469" si="820">(IF(D469="SELL",E469-F469,IF(D469="BUY",F469-E469)))*C469</f>
        <v>5000</v>
      </c>
      <c r="I469" s="13">
        <f t="shared" ref="I469" si="821">(IF(D469="SELL",IF(G469="",0,F469-G469),IF(D469="BUY",IF(G469="",0,G469-F469))))*C469</f>
        <v>0</v>
      </c>
      <c r="J469" s="14">
        <f t="shared" ref="J469" si="822">SUM(H469,I469)</f>
        <v>5000</v>
      </c>
    </row>
    <row r="470" spans="1:10" ht="15.75">
      <c r="A470" s="11">
        <v>43132</v>
      </c>
      <c r="B470" s="12" t="s">
        <v>84</v>
      </c>
      <c r="C470" s="12">
        <v>7000</v>
      </c>
      <c r="D470" s="12" t="s">
        <v>10</v>
      </c>
      <c r="E470" s="13">
        <v>125.7</v>
      </c>
      <c r="F470" s="13">
        <v>126.7</v>
      </c>
      <c r="G470" s="13"/>
      <c r="H470" s="13">
        <f t="shared" ref="H470" si="823">(IF(D470="SELL",E470-F470,IF(D470="BUY",F470-E470)))*C470</f>
        <v>7000</v>
      </c>
      <c r="I470" s="13">
        <f t="shared" ref="I470" si="824">(IF(D470="SELL",IF(G470="",0,F470-G470),IF(D470="BUY",IF(G470="",0,G470-F470))))*C470</f>
        <v>0</v>
      </c>
      <c r="J470" s="14">
        <f t="shared" ref="J470" si="825">SUM(H470,I470)</f>
        <v>7000</v>
      </c>
    </row>
    <row r="471" spans="1:10" ht="15.75">
      <c r="A471" s="11">
        <v>43132</v>
      </c>
      <c r="B471" s="12" t="s">
        <v>48</v>
      </c>
      <c r="C471" s="12">
        <v>1100</v>
      </c>
      <c r="D471" s="12" t="s">
        <v>10</v>
      </c>
      <c r="E471" s="13">
        <v>862</v>
      </c>
      <c r="F471" s="13">
        <v>868</v>
      </c>
      <c r="G471" s="13">
        <v>874</v>
      </c>
      <c r="H471" s="13">
        <f t="shared" ref="H471" si="826">(IF(D471="SELL",E471-F471,IF(D471="BUY",F471-E471)))*C471</f>
        <v>6600</v>
      </c>
      <c r="I471" s="13">
        <f t="shared" ref="I471" si="827">(IF(D471="SELL",IF(G471="",0,F471-G471),IF(D471="BUY",IF(G471="",0,G471-F471))))*C471</f>
        <v>6600</v>
      </c>
      <c r="J471" s="14">
        <f t="shared" ref="J471" si="828">SUM(H471,I471)</f>
        <v>13200</v>
      </c>
    </row>
    <row r="472" spans="1:10" ht="15.75">
      <c r="A472" s="11">
        <v>43132</v>
      </c>
      <c r="B472" s="12" t="s">
        <v>48</v>
      </c>
      <c r="C472" s="12">
        <v>1100</v>
      </c>
      <c r="D472" s="12" t="s">
        <v>10</v>
      </c>
      <c r="E472" s="13">
        <v>850</v>
      </c>
      <c r="F472" s="13">
        <v>856</v>
      </c>
      <c r="G472" s="13">
        <v>862</v>
      </c>
      <c r="H472" s="13">
        <f t="shared" ref="H472" si="829">(IF(D472="SELL",E472-F472,IF(D472="BUY",F472-E472)))*C472</f>
        <v>6600</v>
      </c>
      <c r="I472" s="13">
        <f t="shared" ref="I472" si="830">(IF(D472="SELL",IF(G472="",0,F472-G472),IF(D472="BUY",IF(G472="",0,G472-F472))))*C472</f>
        <v>6600</v>
      </c>
      <c r="J472" s="14">
        <f t="shared" ref="J472" si="831">SUM(H472,I472)</f>
        <v>13200</v>
      </c>
    </row>
    <row r="473" spans="1:10" ht="15.75">
      <c r="A473" s="11">
        <v>43131</v>
      </c>
      <c r="B473" s="12" t="s">
        <v>64</v>
      </c>
      <c r="C473" s="12">
        <v>4500</v>
      </c>
      <c r="D473" s="12" t="s">
        <v>10</v>
      </c>
      <c r="E473" s="13">
        <v>274</v>
      </c>
      <c r="F473" s="13">
        <v>272</v>
      </c>
      <c r="G473" s="13">
        <v>270</v>
      </c>
      <c r="H473" s="13">
        <f t="shared" ref="H473" si="832">(IF(D473="SELL",E473-F473,IF(D473="BUY",F473-E473)))*C473</f>
        <v>-9000</v>
      </c>
      <c r="I473" s="13">
        <f t="shared" ref="I473" si="833">(IF(D473="SELL",IF(G473="",0,F473-G473),IF(D473="BUY",IF(G473="",0,G473-F473))))*C473</f>
        <v>-9000</v>
      </c>
      <c r="J473" s="14">
        <f t="shared" ref="J473" si="834">SUM(H473,I473)</f>
        <v>-18000</v>
      </c>
    </row>
    <row r="474" spans="1:10" ht="15.75">
      <c r="A474" s="11">
        <v>43130</v>
      </c>
      <c r="B474" s="12" t="s">
        <v>84</v>
      </c>
      <c r="C474" s="12">
        <v>7000</v>
      </c>
      <c r="D474" s="12" t="s">
        <v>10</v>
      </c>
      <c r="E474" s="13">
        <v>125.7</v>
      </c>
      <c r="F474" s="13">
        <v>126.7</v>
      </c>
      <c r="G474" s="13"/>
      <c r="H474" s="13">
        <f t="shared" ref="H474" si="835">(IF(D474="SELL",E474-F474,IF(D474="BUY",F474-E474)))*C474</f>
        <v>7000</v>
      </c>
      <c r="I474" s="13">
        <f t="shared" ref="I474" si="836">(IF(D474="SELL",IF(G474="",0,F474-G474),IF(D474="BUY",IF(G474="",0,G474-F474))))*C474</f>
        <v>0</v>
      </c>
      <c r="J474" s="14">
        <f t="shared" ref="J474" si="837">SUM(H474,I474)</f>
        <v>7000</v>
      </c>
    </row>
    <row r="475" spans="1:10" ht="15.75">
      <c r="A475" s="11">
        <v>43130</v>
      </c>
      <c r="B475" s="12" t="s">
        <v>38</v>
      </c>
      <c r="C475" s="12">
        <v>750</v>
      </c>
      <c r="D475" s="12" t="s">
        <v>16</v>
      </c>
      <c r="E475" s="13">
        <v>510</v>
      </c>
      <c r="F475" s="13">
        <v>498</v>
      </c>
      <c r="G475" s="13"/>
      <c r="H475" s="13">
        <f t="shared" ref="H475" si="838">(IF(D475="SELL",E475-F475,IF(D475="BUY",F475-E475)))*C475</f>
        <v>9000</v>
      </c>
      <c r="I475" s="13">
        <f t="shared" ref="I475" si="839">(IF(D475="SELL",IF(G475="",0,F475-G475),IF(D475="BUY",IF(G475="",0,G475-F475))))*C475</f>
        <v>0</v>
      </c>
      <c r="J475" s="14">
        <f t="shared" ref="J475" si="840">SUM(H475,I475)</f>
        <v>9000</v>
      </c>
    </row>
    <row r="476" spans="1:10" ht="15.75">
      <c r="A476" s="11">
        <v>43129</v>
      </c>
      <c r="B476" s="12" t="s">
        <v>71</v>
      </c>
      <c r="C476" s="12">
        <v>500</v>
      </c>
      <c r="D476" s="12" t="s">
        <v>10</v>
      </c>
      <c r="E476" s="13"/>
      <c r="F476" s="13">
        <v>1952</v>
      </c>
      <c r="G476" s="13"/>
      <c r="H476" s="13">
        <f t="shared" ref="H476" si="841">(IF(D476="SELL",E476-F476,IF(D476="BUY",F476-E476)))*C476</f>
        <v>976000</v>
      </c>
      <c r="I476" s="13">
        <f t="shared" ref="I476" si="842">(IF(D476="SELL",IF(G476="",0,F476-G476),IF(D476="BUY",IF(G476="",0,G476-F476))))*C476</f>
        <v>0</v>
      </c>
      <c r="J476" s="14">
        <f t="shared" ref="J476" si="843">SUM(H476,I476)</f>
        <v>976000</v>
      </c>
    </row>
    <row r="477" spans="1:10" ht="15.75">
      <c r="A477" s="11">
        <v>43129</v>
      </c>
      <c r="B477" s="12" t="s">
        <v>82</v>
      </c>
      <c r="C477" s="12">
        <v>75</v>
      </c>
      <c r="D477" s="12" t="s">
        <v>10</v>
      </c>
      <c r="E477" s="13">
        <v>9621</v>
      </c>
      <c r="F477" s="13">
        <v>9661</v>
      </c>
      <c r="G477" s="13">
        <v>9701</v>
      </c>
      <c r="H477" s="13">
        <f t="shared" ref="H477" si="844">(IF(D477="SELL",E477-F477,IF(D477="BUY",F477-E477)))*C477</f>
        <v>3000</v>
      </c>
      <c r="I477" s="13">
        <f t="shared" ref="I477" si="845">(IF(D477="SELL",IF(G477="",0,F477-G477),IF(D477="BUY",IF(G477="",0,G477-F477))))*C477</f>
        <v>3000</v>
      </c>
      <c r="J477" s="14">
        <f t="shared" ref="J477" si="846">SUM(H477,I477)</f>
        <v>6000</v>
      </c>
    </row>
    <row r="478" spans="1:10" ht="15.75">
      <c r="A478" s="11">
        <v>43129</v>
      </c>
      <c r="B478" s="12" t="s">
        <v>83</v>
      </c>
      <c r="C478" s="12">
        <v>800</v>
      </c>
      <c r="D478" s="12" t="s">
        <v>10</v>
      </c>
      <c r="E478" s="13">
        <v>1108</v>
      </c>
      <c r="F478" s="13">
        <v>1119</v>
      </c>
      <c r="G478" s="13"/>
      <c r="H478" s="13">
        <f t="shared" ref="H478" si="847">(IF(D478="SELL",E478-F478,IF(D478="BUY",F478-E478)))*C478</f>
        <v>8800</v>
      </c>
      <c r="I478" s="13">
        <f t="shared" ref="I478" si="848">(IF(D478="SELL",IF(G478="",0,F478-G478),IF(D478="BUY",IF(G478="",0,G478-F478))))*C478</f>
        <v>0</v>
      </c>
      <c r="J478" s="14">
        <f t="shared" ref="J478" si="849">SUM(H478,I478)</f>
        <v>8800</v>
      </c>
    </row>
    <row r="479" spans="1:10" ht="15.75">
      <c r="A479" s="11">
        <v>43125</v>
      </c>
      <c r="B479" s="12" t="s">
        <v>67</v>
      </c>
      <c r="C479" s="12">
        <v>1500</v>
      </c>
      <c r="D479" s="12" t="s">
        <v>10</v>
      </c>
      <c r="E479" s="13">
        <v>561</v>
      </c>
      <c r="F479" s="13">
        <v>555</v>
      </c>
      <c r="G479" s="13"/>
      <c r="H479" s="13">
        <f t="shared" ref="H479" si="850">(IF(D479="SELL",E479-F479,IF(D479="BUY",F479-E479)))*C479</f>
        <v>-9000</v>
      </c>
      <c r="I479" s="13">
        <f t="shared" ref="I479" si="851">(IF(D479="SELL",IF(G479="",0,F479-G479),IF(D479="BUY",IF(G479="",0,G479-F479))))*C479</f>
        <v>0</v>
      </c>
      <c r="J479" s="14">
        <f t="shared" ref="J479" si="852">SUM(H479,I479)</f>
        <v>-9000</v>
      </c>
    </row>
    <row r="480" spans="1:10" ht="15.75">
      <c r="A480" s="11">
        <v>43125</v>
      </c>
      <c r="B480" s="12" t="s">
        <v>81</v>
      </c>
      <c r="C480" s="12">
        <v>6000</v>
      </c>
      <c r="D480" s="12" t="s">
        <v>10</v>
      </c>
      <c r="E480" s="13">
        <v>126</v>
      </c>
      <c r="F480" s="13">
        <v>124</v>
      </c>
      <c r="G480" s="13"/>
      <c r="H480" s="13">
        <f t="shared" ref="H480" si="853">(IF(D480="SELL",E480-F480,IF(D480="BUY",F480-E480)))*C480</f>
        <v>-12000</v>
      </c>
      <c r="I480" s="13">
        <f t="shared" ref="I480" si="854">(IF(D480="SELL",IF(G480="",0,F480-G480),IF(D480="BUY",IF(G480="",0,G480-F480))))*C480</f>
        <v>0</v>
      </c>
      <c r="J480" s="14">
        <f t="shared" ref="J480" si="855">SUM(H480,I480)</f>
        <v>-12000</v>
      </c>
    </row>
    <row r="481" spans="1:10" ht="15.75">
      <c r="A481" s="11">
        <v>43125</v>
      </c>
      <c r="B481" s="12" t="s">
        <v>79</v>
      </c>
      <c r="C481" s="12">
        <v>1500</v>
      </c>
      <c r="D481" s="12" t="s">
        <v>10</v>
      </c>
      <c r="E481" s="13">
        <v>884</v>
      </c>
      <c r="F481" s="13">
        <v>892</v>
      </c>
      <c r="G481" s="13">
        <v>900</v>
      </c>
      <c r="H481" s="13">
        <f t="shared" ref="H481" si="856">(IF(D481="SELL",E481-F481,IF(D481="BUY",F481-E481)))*C481</f>
        <v>12000</v>
      </c>
      <c r="I481" s="13">
        <f t="shared" ref="I481" si="857">(IF(D481="SELL",IF(G481="",0,F481-G481),IF(D481="BUY",IF(G481="",0,G481-F481))))*C481</f>
        <v>12000</v>
      </c>
      <c r="J481" s="14">
        <f t="shared" ref="J481" si="858">SUM(H481,I481)</f>
        <v>24000</v>
      </c>
    </row>
    <row r="482" spans="1:10" ht="15.75">
      <c r="A482" s="11">
        <v>43124</v>
      </c>
      <c r="B482" s="12" t="s">
        <v>30</v>
      </c>
      <c r="C482" s="12">
        <v>3750</v>
      </c>
      <c r="D482" s="12" t="s">
        <v>10</v>
      </c>
      <c r="E482" s="13">
        <v>211.85</v>
      </c>
      <c r="F482" s="13">
        <v>207.85</v>
      </c>
      <c r="G482" s="13"/>
      <c r="H482" s="13">
        <f t="shared" ref="H482" si="859">(IF(D482="SELL",E482-F482,IF(D482="BUY",F482-E482)))*C482</f>
        <v>-15000</v>
      </c>
      <c r="I482" s="13">
        <f t="shared" ref="I482" si="860">(IF(D482="SELL",IF(G482="",0,F482-G482),IF(D482="BUY",IF(G482="",0,G482-F482))))*C482</f>
        <v>0</v>
      </c>
      <c r="J482" s="14">
        <f t="shared" ref="J482" si="861">SUM(H482,I482)</f>
        <v>-15000</v>
      </c>
    </row>
    <row r="483" spans="1:10" ht="15.75">
      <c r="A483" s="11">
        <v>43124</v>
      </c>
      <c r="B483" s="12" t="s">
        <v>81</v>
      </c>
      <c r="C483" s="12">
        <v>6000</v>
      </c>
      <c r="D483" s="12" t="s">
        <v>10</v>
      </c>
      <c r="E483" s="13">
        <v>128</v>
      </c>
      <c r="F483" s="13">
        <v>130</v>
      </c>
      <c r="G483" s="13"/>
      <c r="H483" s="13">
        <f t="shared" ref="H483" si="862">(IF(D483="SELL",E483-F483,IF(D483="BUY",F483-E483)))*C483</f>
        <v>12000</v>
      </c>
      <c r="I483" s="13">
        <f t="shared" ref="I483" si="863">(IF(D483="SELL",IF(G483="",0,F483-G483),IF(D483="BUY",IF(G483="",0,G483-F483))))*C483</f>
        <v>0</v>
      </c>
      <c r="J483" s="14">
        <f t="shared" ref="J483" si="864">SUM(H483,I483)</f>
        <v>12000</v>
      </c>
    </row>
    <row r="484" spans="1:10" ht="15.75">
      <c r="A484" s="11">
        <v>43124</v>
      </c>
      <c r="B484" s="12" t="s">
        <v>80</v>
      </c>
      <c r="C484" s="12">
        <v>900</v>
      </c>
      <c r="D484" s="12" t="s">
        <v>10</v>
      </c>
      <c r="E484" s="13">
        <v>636</v>
      </c>
      <c r="F484" s="13">
        <v>646</v>
      </c>
      <c r="G484" s="13"/>
      <c r="H484" s="13">
        <f t="shared" ref="H484" si="865">(IF(D484="SELL",E484-F484,IF(D484="BUY",F484-E484)))*C484</f>
        <v>9000</v>
      </c>
      <c r="I484" s="13">
        <f t="shared" ref="I484" si="866">(IF(D484="SELL",IF(G484="",0,F484-G484),IF(D484="BUY",IF(G484="",0,G484-F484))))*C484</f>
        <v>0</v>
      </c>
      <c r="J484" s="14">
        <f t="shared" ref="J484" si="867">SUM(H484,I484)</f>
        <v>9000</v>
      </c>
    </row>
    <row r="485" spans="1:10" ht="15.75">
      <c r="A485" s="11">
        <v>43124</v>
      </c>
      <c r="B485" s="12" t="s">
        <v>79</v>
      </c>
      <c r="C485" s="12">
        <v>1500</v>
      </c>
      <c r="D485" s="12" t="s">
        <v>10</v>
      </c>
      <c r="E485" s="13">
        <v>835</v>
      </c>
      <c r="F485" s="13">
        <v>840</v>
      </c>
      <c r="G485" s="13">
        <v>845</v>
      </c>
      <c r="H485" s="13">
        <f t="shared" ref="H485" si="868">(IF(D485="SELL",E485-F485,IF(D485="BUY",F485-E485)))*C485</f>
        <v>7500</v>
      </c>
      <c r="I485" s="13">
        <f t="shared" ref="I485" si="869">(IF(D485="SELL",IF(G485="",0,F485-G485),IF(D485="BUY",IF(G485="",0,G485-F485))))*C485</f>
        <v>7500</v>
      </c>
      <c r="J485" s="14">
        <f t="shared" ref="J485" si="870">SUM(H485,I485)</f>
        <v>15000</v>
      </c>
    </row>
    <row r="486" spans="1:10" ht="15.75">
      <c r="A486" s="11">
        <v>43124</v>
      </c>
      <c r="B486" s="12" t="s">
        <v>78</v>
      </c>
      <c r="C486" s="12">
        <v>1575</v>
      </c>
      <c r="D486" s="12" t="s">
        <v>10</v>
      </c>
      <c r="E486" s="13">
        <v>394</v>
      </c>
      <c r="F486" s="13">
        <v>391</v>
      </c>
      <c r="G486" s="13">
        <v>388</v>
      </c>
      <c r="H486" s="13">
        <f t="shared" ref="H486" si="871">(IF(D486="SELL",E486-F486,IF(D486="BUY",F486-E486)))*C486</f>
        <v>-4725</v>
      </c>
      <c r="I486" s="13">
        <f t="shared" ref="I486" si="872">(IF(D486="SELL",IF(G486="",0,F486-G486),IF(D486="BUY",IF(G486="",0,G486-F486))))*C486</f>
        <v>-4725</v>
      </c>
      <c r="J486" s="14">
        <f t="shared" ref="J486" si="873">SUM(H486,I486)</f>
        <v>-9450</v>
      </c>
    </row>
    <row r="487" spans="1:10" ht="15.75">
      <c r="A487" s="11">
        <v>43123</v>
      </c>
      <c r="B487" s="12" t="s">
        <v>77</v>
      </c>
      <c r="C487" s="12">
        <v>300</v>
      </c>
      <c r="D487" s="12" t="s">
        <v>10</v>
      </c>
      <c r="E487" s="13">
        <v>1708</v>
      </c>
      <c r="F487" s="13">
        <v>1725</v>
      </c>
      <c r="G487" s="13"/>
      <c r="H487" s="13">
        <f t="shared" ref="H487" si="874">(IF(D487="SELL",E487-F487,IF(D487="BUY",F487-E487)))*C487</f>
        <v>5100</v>
      </c>
      <c r="I487" s="13">
        <f t="shared" ref="I487" si="875">(IF(D487="SELL",IF(G487="",0,F487-G487),IF(D487="BUY",IF(G487="",0,G487-F487))))*C487</f>
        <v>0</v>
      </c>
      <c r="J487" s="14">
        <f t="shared" ref="J487" si="876">SUM(H487,I487)</f>
        <v>5100</v>
      </c>
    </row>
    <row r="488" spans="1:10" ht="15.75">
      <c r="A488" s="11">
        <v>43123</v>
      </c>
      <c r="B488" s="12" t="s">
        <v>25</v>
      </c>
      <c r="C488" s="12">
        <v>1000</v>
      </c>
      <c r="D488" s="12" t="s">
        <v>10</v>
      </c>
      <c r="E488" s="13">
        <v>762</v>
      </c>
      <c r="F488" s="13">
        <v>768</v>
      </c>
      <c r="G488" s="13"/>
      <c r="H488" s="13">
        <f t="shared" ref="H488" si="877">(IF(D488="SELL",E488-F488,IF(D488="BUY",F488-E488)))*C488</f>
        <v>6000</v>
      </c>
      <c r="I488" s="13">
        <f t="shared" ref="I488" si="878">(IF(D488="SELL",IF(G488="",0,F488-G488),IF(D488="BUY",IF(G488="",0,G488-F488))))*C488</f>
        <v>0</v>
      </c>
      <c r="J488" s="14">
        <f t="shared" ref="J488" si="879">SUM(H488,I488)</f>
        <v>6000</v>
      </c>
    </row>
    <row r="489" spans="1:10" ht="15.75">
      <c r="A489" s="11">
        <v>43122</v>
      </c>
      <c r="B489" s="12" t="s">
        <v>76</v>
      </c>
      <c r="C489" s="12">
        <v>250</v>
      </c>
      <c r="D489" s="12" t="s">
        <v>10</v>
      </c>
      <c r="E489" s="13">
        <v>3880</v>
      </c>
      <c r="F489" s="13">
        <v>3820</v>
      </c>
      <c r="G489" s="13"/>
      <c r="H489" s="13">
        <f t="shared" ref="H489" si="880">(IF(D489="SELL",E489-F489,IF(D489="BUY",F489-E489)))*C489</f>
        <v>-15000</v>
      </c>
      <c r="I489" s="13">
        <f t="shared" ref="I489" si="881">(IF(D489="SELL",IF(G489="",0,F489-G489),IF(D489="BUY",IF(G489="",0,G489-F489))))*C489</f>
        <v>0</v>
      </c>
      <c r="J489" s="14">
        <f t="shared" ref="J489" si="882">SUM(H489,I489)</f>
        <v>-15000</v>
      </c>
    </row>
    <row r="490" spans="1:10" ht="15.75">
      <c r="A490" s="11">
        <v>43122</v>
      </c>
      <c r="B490" s="12" t="s">
        <v>22</v>
      </c>
      <c r="C490" s="12">
        <v>2750</v>
      </c>
      <c r="D490" s="12" t="s">
        <v>10</v>
      </c>
      <c r="E490" s="13">
        <v>345.4</v>
      </c>
      <c r="F490" s="13">
        <v>348.4</v>
      </c>
      <c r="G490" s="13"/>
      <c r="H490" s="13">
        <f t="shared" ref="H490:H491" si="883">(IF(D490="SELL",E490-F490,IF(D490="BUY",F490-E490)))*C490</f>
        <v>8250</v>
      </c>
      <c r="I490" s="13">
        <f t="shared" ref="I490:I491" si="884">(IF(D490="SELL",IF(G490="",0,F490-G490),IF(D490="BUY",IF(G490="",0,G490-F490))))*C490</f>
        <v>0</v>
      </c>
      <c r="J490" s="14">
        <f t="shared" ref="J490:J491" si="885">SUM(H490,I490)</f>
        <v>8250</v>
      </c>
    </row>
    <row r="491" spans="1:10" ht="15.75">
      <c r="A491" s="11">
        <v>43122</v>
      </c>
      <c r="B491" s="12" t="s">
        <v>40</v>
      </c>
      <c r="C491" s="12">
        <v>500</v>
      </c>
      <c r="D491" s="12" t="s">
        <v>10</v>
      </c>
      <c r="E491" s="13">
        <v>2285</v>
      </c>
      <c r="F491" s="13">
        <v>2305</v>
      </c>
      <c r="G491" s="13"/>
      <c r="H491" s="13">
        <f t="shared" si="883"/>
        <v>10000</v>
      </c>
      <c r="I491" s="13">
        <f t="shared" si="884"/>
        <v>0</v>
      </c>
      <c r="J491" s="14">
        <f t="shared" si="885"/>
        <v>10000</v>
      </c>
    </row>
    <row r="492" spans="1:10" ht="15.75">
      <c r="A492" s="11">
        <v>43122</v>
      </c>
      <c r="B492" s="12" t="s">
        <v>40</v>
      </c>
      <c r="C492" s="12">
        <v>500</v>
      </c>
      <c r="D492" s="12" t="s">
        <v>10</v>
      </c>
      <c r="E492" s="13">
        <v>2210</v>
      </c>
      <c r="F492" s="13">
        <v>2220</v>
      </c>
      <c r="G492" s="13">
        <v>2230</v>
      </c>
      <c r="H492" s="13">
        <f t="shared" ref="H492" si="886">(IF(D492="SELL",E492-F492,IF(D492="BUY",F492-E492)))*C492</f>
        <v>5000</v>
      </c>
      <c r="I492" s="13">
        <f t="shared" ref="I492" si="887">(IF(D492="SELL",IF(G492="",0,F492-G492),IF(D492="BUY",IF(G492="",0,G492-F492))))*C492</f>
        <v>5000</v>
      </c>
      <c r="J492" s="14">
        <f t="shared" ref="J492" si="888">SUM(H492,I492)</f>
        <v>10000</v>
      </c>
    </row>
    <row r="493" spans="1:10" ht="15.75">
      <c r="A493" s="11">
        <v>43119</v>
      </c>
      <c r="B493" s="12" t="s">
        <v>105</v>
      </c>
      <c r="C493" s="12">
        <v>500</v>
      </c>
      <c r="D493" s="12" t="s">
        <v>10</v>
      </c>
      <c r="E493" s="13">
        <v>2103</v>
      </c>
      <c r="F493" s="13">
        <v>2200</v>
      </c>
      <c r="G493" s="13"/>
      <c r="H493" s="13">
        <f t="shared" ref="H493" si="889">(IF(D493="SELL",E493-F493,IF(D493="BUY",F493-E493)))*C493</f>
        <v>48500</v>
      </c>
      <c r="I493" s="13">
        <f t="shared" ref="I493" si="890">(IF(D493="SELL",IF(G493="",0,F493-G493),IF(D493="BUY",IF(G493="",0,G493-F493))))*C493</f>
        <v>0</v>
      </c>
      <c r="J493" s="14">
        <f t="shared" ref="J493" si="891">SUM(H493,I493)</f>
        <v>48500</v>
      </c>
    </row>
    <row r="494" spans="1:10" ht="15.75">
      <c r="A494" s="11">
        <v>43119</v>
      </c>
      <c r="B494" s="12" t="s">
        <v>40</v>
      </c>
      <c r="C494" s="12">
        <v>500</v>
      </c>
      <c r="D494" s="12" t="s">
        <v>10</v>
      </c>
      <c r="E494" s="13">
        <v>2093</v>
      </c>
      <c r="F494" s="13">
        <v>2103</v>
      </c>
      <c r="G494" s="13"/>
      <c r="H494" s="13">
        <f t="shared" ref="H494:H495" si="892">(IF(D494="SELL",E494-F494,IF(D494="BUY",F494-E494)))*C494</f>
        <v>5000</v>
      </c>
      <c r="I494" s="13">
        <f t="shared" ref="I494:I495" si="893">(IF(D494="SELL",IF(G494="",0,F494-G494),IF(D494="BUY",IF(G494="",0,G494-F494))))*C494</f>
        <v>0</v>
      </c>
      <c r="J494" s="14">
        <f t="shared" ref="J494:J495" si="894">SUM(H494,I494)</f>
        <v>5000</v>
      </c>
    </row>
    <row r="495" spans="1:10" ht="15.75">
      <c r="A495" s="11">
        <v>43118</v>
      </c>
      <c r="B495" s="12" t="s">
        <v>103</v>
      </c>
      <c r="C495" s="12">
        <v>3800</v>
      </c>
      <c r="D495" s="12" t="s">
        <v>10</v>
      </c>
      <c r="E495" s="13">
        <v>162.80000000000001</v>
      </c>
      <c r="F495" s="13">
        <v>167</v>
      </c>
      <c r="G495" s="13"/>
      <c r="H495" s="13">
        <f t="shared" si="892"/>
        <v>15959.999999999956</v>
      </c>
      <c r="I495" s="13">
        <f t="shared" si="893"/>
        <v>0</v>
      </c>
      <c r="J495" s="14">
        <f t="shared" si="894"/>
        <v>15959.999999999956</v>
      </c>
    </row>
    <row r="496" spans="1:10" ht="15.75">
      <c r="A496" s="11">
        <v>43118</v>
      </c>
      <c r="B496" s="12" t="s">
        <v>104</v>
      </c>
      <c r="C496" s="12">
        <v>3500</v>
      </c>
      <c r="D496" s="12" t="s">
        <v>16</v>
      </c>
      <c r="E496" s="13">
        <v>144.75</v>
      </c>
      <c r="F496" s="13">
        <v>148.80000000000001</v>
      </c>
      <c r="G496" s="13"/>
      <c r="H496" s="13">
        <f t="shared" ref="H496" si="895">(IF(D496="SELL",E496-F496,IF(D496="BUY",F496-E496)))*C496</f>
        <v>-14175.00000000004</v>
      </c>
      <c r="I496" s="13">
        <f t="shared" ref="I496" si="896">(IF(D496="SELL",IF(G496="",0,F496-G496),IF(D496="BUY",IF(G496="",0,G496-F496))))*C496</f>
        <v>0</v>
      </c>
      <c r="J496" s="14">
        <f t="shared" ref="J496" si="897">SUM(H496,I496)</f>
        <v>-14175.00000000004</v>
      </c>
    </row>
    <row r="497" spans="1:10" ht="15.75">
      <c r="A497" s="11">
        <v>43118</v>
      </c>
      <c r="B497" s="12" t="s">
        <v>75</v>
      </c>
      <c r="C497" s="12">
        <v>1300</v>
      </c>
      <c r="D497" s="12" t="s">
        <v>10</v>
      </c>
      <c r="E497" s="13">
        <v>415.5</v>
      </c>
      <c r="F497" s="13">
        <v>424.5</v>
      </c>
      <c r="G497" s="13"/>
      <c r="H497" s="13">
        <f t="shared" ref="H497" si="898">(IF(D497="SELL",E497-F497,IF(D497="BUY",F497-E497)))*C497</f>
        <v>11700</v>
      </c>
      <c r="I497" s="13">
        <f t="shared" ref="I497" si="899">(IF(D497="SELL",IF(G497="",0,F497-G497),IF(D497="BUY",IF(G497="",0,G497-F497))))*C497</f>
        <v>0</v>
      </c>
      <c r="J497" s="14">
        <f t="shared" ref="J497" si="900">SUM(H497,I497)</f>
        <v>11700</v>
      </c>
    </row>
    <row r="498" spans="1:10" ht="15.75">
      <c r="A498" s="11">
        <v>43118</v>
      </c>
      <c r="B498" s="12" t="s">
        <v>43</v>
      </c>
      <c r="C498" s="12">
        <v>40</v>
      </c>
      <c r="D498" s="12" t="s">
        <v>10</v>
      </c>
      <c r="E498" s="13">
        <v>26700</v>
      </c>
      <c r="F498" s="13">
        <v>26550</v>
      </c>
      <c r="G498" s="13"/>
      <c r="H498" s="13">
        <f t="shared" ref="H498" si="901">(IF(D498="SELL",E498-F498,IF(D498="BUY",F498-E498)))*C498</f>
        <v>-6000</v>
      </c>
      <c r="I498" s="13">
        <f t="shared" ref="I498" si="902">(IF(D498="SELL",IF(G498="",0,F498-G498),IF(D498="BUY",IF(G498="",0,G498-F498))))*C498</f>
        <v>0</v>
      </c>
      <c r="J498" s="14">
        <f t="shared" ref="J498" si="903">SUM(H498,I498)</f>
        <v>-6000</v>
      </c>
    </row>
    <row r="499" spans="1:10" ht="15.75">
      <c r="A499" s="11">
        <v>43118</v>
      </c>
      <c r="B499" s="12" t="s">
        <v>74</v>
      </c>
      <c r="C499" s="12">
        <v>500</v>
      </c>
      <c r="D499" s="12" t="s">
        <v>10</v>
      </c>
      <c r="E499" s="13">
        <v>1555</v>
      </c>
      <c r="F499" s="13">
        <v>1565</v>
      </c>
      <c r="G499" s="13"/>
      <c r="H499" s="13">
        <f t="shared" ref="H499" si="904">(IF(D499="SELL",E499-F499,IF(D499="BUY",F499-E499)))*C499</f>
        <v>5000</v>
      </c>
      <c r="I499" s="13">
        <f t="shared" ref="I499" si="905">(IF(D499="SELL",IF(G499="",0,F499-G499),IF(D499="BUY",IF(G499="",0,G499-F499))))*C499</f>
        <v>0</v>
      </c>
      <c r="J499" s="14">
        <f t="shared" ref="J499" si="906">SUM(H499,I499)</f>
        <v>5000</v>
      </c>
    </row>
    <row r="500" spans="1:10" ht="15.75">
      <c r="A500" s="11">
        <v>43117</v>
      </c>
      <c r="B500" s="12" t="s">
        <v>20</v>
      </c>
      <c r="C500" s="12">
        <v>625</v>
      </c>
      <c r="D500" s="12" t="s">
        <v>10</v>
      </c>
      <c r="E500" s="13">
        <v>1438.5</v>
      </c>
      <c r="F500" s="13">
        <v>1438.5</v>
      </c>
      <c r="G500" s="13"/>
      <c r="H500" s="13">
        <f t="shared" ref="H500" si="907">(IF(D500="SELL",E500-F500,IF(D500="BUY",F500-E500)))*C500</f>
        <v>0</v>
      </c>
      <c r="I500" s="13">
        <f t="shared" ref="I500" si="908">(IF(D500="SELL",IF(G500="",0,F500-G500),IF(D500="BUY",IF(G500="",0,G500-F500))))*C500</f>
        <v>0</v>
      </c>
      <c r="J500" s="14">
        <f t="shared" ref="J500" si="909">SUM(H500,I500)</f>
        <v>0</v>
      </c>
    </row>
    <row r="501" spans="1:10" ht="15.75">
      <c r="A501" s="11">
        <v>43117</v>
      </c>
      <c r="B501" s="12" t="s">
        <v>43</v>
      </c>
      <c r="C501" s="12">
        <v>40</v>
      </c>
      <c r="D501" s="12" t="s">
        <v>10</v>
      </c>
      <c r="E501" s="13">
        <v>26250</v>
      </c>
      <c r="F501" s="13">
        <v>26300</v>
      </c>
      <c r="G501" s="13"/>
      <c r="H501" s="13">
        <f t="shared" ref="H501" si="910">(IF(D501="SELL",E501-F501,IF(D501="BUY",F501-E501)))*C501</f>
        <v>2000</v>
      </c>
      <c r="I501" s="13">
        <f t="shared" ref="I501" si="911">(IF(D501="SELL",IF(G501="",0,F501-G501),IF(D501="BUY",IF(G501="",0,G501-F501))))*C501</f>
        <v>0</v>
      </c>
      <c r="J501" s="14">
        <f t="shared" ref="J501" si="912">SUM(H501,I501)</f>
        <v>2000</v>
      </c>
    </row>
    <row r="502" spans="1:10" ht="15.75">
      <c r="A502" s="11">
        <v>43117</v>
      </c>
      <c r="B502" s="12" t="s">
        <v>65</v>
      </c>
      <c r="C502" s="12">
        <v>75</v>
      </c>
      <c r="D502" s="12" t="s">
        <v>10</v>
      </c>
      <c r="E502" s="13">
        <v>10723</v>
      </c>
      <c r="F502" s="13">
        <v>10753</v>
      </c>
      <c r="G502" s="13"/>
      <c r="H502" s="13">
        <f t="shared" ref="H502" si="913">(IF(D502="SELL",E502-F502,IF(D502="BUY",F502-E502)))*C502</f>
        <v>2250</v>
      </c>
      <c r="I502" s="13">
        <f t="shared" ref="I502" si="914">(IF(D502="SELL",IF(G502="",0,F502-G502),IF(D502="BUY",IF(G502="",0,G502-F502))))*C502</f>
        <v>0</v>
      </c>
      <c r="J502" s="14">
        <f t="shared" ref="J502" si="915">SUM(H502,I502)</f>
        <v>2250</v>
      </c>
    </row>
    <row r="503" spans="1:10" ht="15.75">
      <c r="A503" s="11">
        <v>43117</v>
      </c>
      <c r="B503" s="12" t="s">
        <v>43</v>
      </c>
      <c r="C503" s="12">
        <v>40</v>
      </c>
      <c r="D503" s="12" t="s">
        <v>10</v>
      </c>
      <c r="E503" s="13">
        <v>26010</v>
      </c>
      <c r="F503" s="13">
        <v>26060</v>
      </c>
      <c r="G503" s="13">
        <v>26110</v>
      </c>
      <c r="H503" s="13">
        <f t="shared" ref="H503" si="916">(IF(D503="SELL",E503-F503,IF(D503="BUY",F503-E503)))*C503</f>
        <v>2000</v>
      </c>
      <c r="I503" s="13">
        <f t="shared" ref="I503" si="917">(IF(D503="SELL",IF(G503="",0,F503-G503),IF(D503="BUY",IF(G503="",0,G503-F503))))*C503</f>
        <v>2000</v>
      </c>
      <c r="J503" s="14">
        <f t="shared" ref="J503" si="918">SUM(H503,I503)</f>
        <v>4000</v>
      </c>
    </row>
    <row r="504" spans="1:10" ht="15.75">
      <c r="A504" s="11">
        <v>43116</v>
      </c>
      <c r="B504" s="12" t="s">
        <v>72</v>
      </c>
      <c r="C504" s="12">
        <v>1400</v>
      </c>
      <c r="D504" s="12" t="s">
        <v>10</v>
      </c>
      <c r="E504" s="13">
        <v>630</v>
      </c>
      <c r="F504" s="13">
        <v>636</v>
      </c>
      <c r="G504" s="13">
        <v>642</v>
      </c>
      <c r="H504" s="13">
        <f t="shared" ref="H504" si="919">(IF(D504="SELL",E504-F504,IF(D504="BUY",F504-E504)))*C504</f>
        <v>8400</v>
      </c>
      <c r="I504" s="13">
        <f t="shared" ref="I504" si="920">(IF(D504="SELL",IF(G504="",0,F504-G504),IF(D504="BUY",IF(G504="",0,G504-F504))))*C504</f>
        <v>8400</v>
      </c>
      <c r="J504" s="14">
        <f t="shared" ref="J504" si="921">SUM(H504,I504)</f>
        <v>16800</v>
      </c>
    </row>
    <row r="505" spans="1:10" ht="15.75">
      <c r="A505" s="11">
        <v>43116</v>
      </c>
      <c r="B505" s="12" t="s">
        <v>67</v>
      </c>
      <c r="C505" s="12">
        <v>1500</v>
      </c>
      <c r="D505" s="12" t="s">
        <v>10</v>
      </c>
      <c r="E505" s="13">
        <v>600</v>
      </c>
      <c r="F505" s="13">
        <v>592</v>
      </c>
      <c r="G505" s="13"/>
      <c r="H505" s="13">
        <f t="shared" ref="H505" si="922">(IF(D505="SELL",E505-F505,IF(D505="BUY",F505-E505)))*C505</f>
        <v>-12000</v>
      </c>
      <c r="I505" s="13">
        <f t="shared" ref="I505" si="923">(IF(D505="SELL",IF(G505="",0,F505-G505),IF(D505="BUY",IF(G505="",0,G505-F505))))*C505</f>
        <v>0</v>
      </c>
      <c r="J505" s="14">
        <f t="shared" ref="J505" si="924">SUM(H505,I505)</f>
        <v>-12000</v>
      </c>
    </row>
    <row r="506" spans="1:10" ht="15.75">
      <c r="A506" s="11">
        <v>43116</v>
      </c>
      <c r="B506" s="12" t="s">
        <v>73</v>
      </c>
      <c r="C506" s="12">
        <v>1600</v>
      </c>
      <c r="D506" s="12" t="s">
        <v>10</v>
      </c>
      <c r="E506" s="13">
        <v>822</v>
      </c>
      <c r="F506" s="13">
        <v>811</v>
      </c>
      <c r="G506" s="13"/>
      <c r="H506" s="13">
        <f t="shared" ref="H506" si="925">(IF(D506="SELL",E506-F506,IF(D506="BUY",F506-E506)))*C506</f>
        <v>-17600</v>
      </c>
      <c r="I506" s="13">
        <f t="shared" ref="I506" si="926">(IF(D506="SELL",IF(G506="",0,F506-G506),IF(D506="BUY",IF(G506="",0,G506-F506))))*C506</f>
        <v>0</v>
      </c>
      <c r="J506" s="14">
        <f t="shared" ref="J506" si="927">SUM(H506,I506)</f>
        <v>-17600</v>
      </c>
    </row>
    <row r="507" spans="1:10" ht="15.75">
      <c r="A507" s="11">
        <v>43116</v>
      </c>
      <c r="B507" s="12" t="s">
        <v>72</v>
      </c>
      <c r="C507" s="12">
        <v>1400</v>
      </c>
      <c r="D507" s="12" t="s">
        <v>10</v>
      </c>
      <c r="E507" s="13">
        <v>622</v>
      </c>
      <c r="F507" s="13">
        <v>627</v>
      </c>
      <c r="G507" s="13">
        <v>632</v>
      </c>
      <c r="H507" s="13">
        <f t="shared" ref="H507" si="928">(IF(D507="SELL",E507-F507,IF(D507="BUY",F507-E507)))*C507</f>
        <v>7000</v>
      </c>
      <c r="I507" s="13">
        <f t="shared" ref="I507" si="929">(IF(D507="SELL",IF(G507="",0,F507-G507),IF(D507="BUY",IF(G507="",0,G507-F507))))*C507</f>
        <v>7000</v>
      </c>
      <c r="J507" s="14">
        <f t="shared" ref="J507" si="930">SUM(H507,I507)</f>
        <v>14000</v>
      </c>
    </row>
    <row r="508" spans="1:10" ht="15.75">
      <c r="A508" s="11">
        <v>43115</v>
      </c>
      <c r="B508" s="12" t="s">
        <v>67</v>
      </c>
      <c r="C508" s="12">
        <v>1500</v>
      </c>
      <c r="D508" s="12" t="s">
        <v>10</v>
      </c>
      <c r="E508" s="13">
        <v>582</v>
      </c>
      <c r="F508" s="13">
        <v>586</v>
      </c>
      <c r="G508" s="13">
        <v>590</v>
      </c>
      <c r="H508" s="13">
        <f t="shared" ref="H508" si="931">(IF(D508="SELL",E508-F508,IF(D508="BUY",F508-E508)))*C508</f>
        <v>6000</v>
      </c>
      <c r="I508" s="13">
        <f t="shared" ref="I508" si="932">(IF(D508="SELL",IF(G508="",0,F508-G508),IF(D508="BUY",IF(G508="",0,G508-F508))))*C508</f>
        <v>6000</v>
      </c>
      <c r="J508" s="14">
        <f t="shared" ref="J508" si="933">SUM(H508,I508)</f>
        <v>12000</v>
      </c>
    </row>
    <row r="509" spans="1:10" ht="15.75">
      <c r="A509" s="11">
        <v>43115</v>
      </c>
      <c r="B509" s="12" t="s">
        <v>71</v>
      </c>
      <c r="C509" s="12">
        <v>500</v>
      </c>
      <c r="D509" s="12" t="s">
        <v>10</v>
      </c>
      <c r="E509" s="13">
        <v>1865</v>
      </c>
      <c r="F509" s="13">
        <v>1875</v>
      </c>
      <c r="G509" s="13"/>
      <c r="H509" s="13">
        <f t="shared" ref="H509" si="934">(IF(D509="SELL",E509-F509,IF(D509="BUY",F509-E509)))*C509</f>
        <v>5000</v>
      </c>
      <c r="I509" s="13">
        <f t="shared" ref="I509" si="935">(IF(D509="SELL",IF(G509="",0,F509-G509),IF(D509="BUY",IF(G509="",0,G509-F509))))*C509</f>
        <v>0</v>
      </c>
      <c r="J509" s="14">
        <f t="shared" ref="J509" si="936">SUM(H509,I509)</f>
        <v>5000</v>
      </c>
    </row>
    <row r="510" spans="1:10" ht="15.75">
      <c r="A510" s="11">
        <v>43115</v>
      </c>
      <c r="B510" s="12" t="s">
        <v>43</v>
      </c>
      <c r="C510" s="12">
        <v>40</v>
      </c>
      <c r="D510" s="12" t="s">
        <v>10</v>
      </c>
      <c r="E510" s="13">
        <v>25950</v>
      </c>
      <c r="F510" s="13">
        <v>26000</v>
      </c>
      <c r="G510" s="13"/>
      <c r="H510" s="13">
        <f t="shared" ref="H510:H511" si="937">(IF(D510="SELL",E510-F510,IF(D510="BUY",F510-E510)))*C510</f>
        <v>2000</v>
      </c>
      <c r="I510" s="13">
        <f t="shared" ref="I510:I511" si="938">(IF(D510="SELL",IF(G510="",0,F510-G510),IF(D510="BUY",IF(G510="",0,G510-F510))))*C510</f>
        <v>0</v>
      </c>
      <c r="J510" s="14">
        <f t="shared" ref="J510:J511" si="939">SUM(H510,I510)</f>
        <v>2000</v>
      </c>
    </row>
    <row r="511" spans="1:10" ht="15.75">
      <c r="A511" s="11">
        <v>43115</v>
      </c>
      <c r="B511" s="12" t="s">
        <v>71</v>
      </c>
      <c r="C511" s="12">
        <v>500</v>
      </c>
      <c r="D511" s="12" t="s">
        <v>10</v>
      </c>
      <c r="E511" s="13">
        <v>1850</v>
      </c>
      <c r="F511" s="13">
        <v>1862</v>
      </c>
      <c r="G511" s="13">
        <v>1874</v>
      </c>
      <c r="H511" s="13">
        <f t="shared" si="937"/>
        <v>6000</v>
      </c>
      <c r="I511" s="13">
        <f t="shared" si="938"/>
        <v>6000</v>
      </c>
      <c r="J511" s="14">
        <f t="shared" si="939"/>
        <v>12000</v>
      </c>
    </row>
    <row r="512" spans="1:10" ht="15.75">
      <c r="A512" s="11">
        <v>43115</v>
      </c>
      <c r="B512" s="12" t="s">
        <v>71</v>
      </c>
      <c r="C512" s="12">
        <v>500</v>
      </c>
      <c r="D512" s="12" t="s">
        <v>10</v>
      </c>
      <c r="E512" s="13">
        <v>1815</v>
      </c>
      <c r="F512" s="13">
        <v>1821</v>
      </c>
      <c r="G512" s="13">
        <v>1827</v>
      </c>
      <c r="H512" s="13">
        <f t="shared" ref="H512" si="940">(IF(D512="SELL",E512-F512,IF(D512="BUY",F512-E512)))*C512</f>
        <v>3000</v>
      </c>
      <c r="I512" s="13">
        <f t="shared" ref="I512" si="941">(IF(D512="SELL",IF(G512="",0,F512-G512),IF(D512="BUY",IF(G512="",0,G512-F512))))*C512</f>
        <v>3000</v>
      </c>
      <c r="J512" s="14">
        <f t="shared" ref="J512" si="942">SUM(H512,I512)</f>
        <v>6000</v>
      </c>
    </row>
    <row r="513" spans="1:10" ht="15.75">
      <c r="A513" s="11">
        <v>43111</v>
      </c>
      <c r="B513" s="12" t="s">
        <v>43</v>
      </c>
      <c r="C513" s="12">
        <v>40</v>
      </c>
      <c r="D513" s="12" t="s">
        <v>10</v>
      </c>
      <c r="E513" s="13">
        <v>25699</v>
      </c>
      <c r="F513" s="13">
        <v>25899</v>
      </c>
      <c r="G513" s="13"/>
      <c r="H513" s="13">
        <f t="shared" ref="H513" si="943">(IF(D513="SELL",E513-F513,IF(D513="BUY",F513-E513)))*C513</f>
        <v>8000</v>
      </c>
      <c r="I513" s="13">
        <f t="shared" ref="I513" si="944">(IF(D513="SELL",IF(G513="",0,F513-G513),IF(D513="BUY",IF(G513="",0,G513-F513))))*C513</f>
        <v>0</v>
      </c>
      <c r="J513" s="14">
        <f t="shared" ref="J513" si="945">SUM(H513,I513)</f>
        <v>8000</v>
      </c>
    </row>
    <row r="514" spans="1:10" ht="15.75">
      <c r="A514" s="11">
        <v>43111</v>
      </c>
      <c r="B514" s="12" t="s">
        <v>65</v>
      </c>
      <c r="C514" s="12">
        <v>75</v>
      </c>
      <c r="D514" s="12" t="s">
        <v>10</v>
      </c>
      <c r="E514" s="13">
        <v>10640</v>
      </c>
      <c r="F514" s="13">
        <v>10665</v>
      </c>
      <c r="G514" s="13"/>
      <c r="H514" s="13">
        <f t="shared" ref="H514" si="946">(IF(D514="SELL",E514-F514,IF(D514="BUY",F514-E514)))*C514</f>
        <v>1875</v>
      </c>
      <c r="I514" s="13">
        <f t="shared" ref="I514" si="947">(IF(D514="SELL",IF(G514="",0,F514-G514),IF(D514="BUY",IF(G514="",0,G514-F514))))*C514</f>
        <v>0</v>
      </c>
      <c r="J514" s="14">
        <f t="shared" ref="J514" si="948">SUM(H514,I514)</f>
        <v>1875</v>
      </c>
    </row>
    <row r="515" spans="1:10" ht="15.75">
      <c r="A515" s="11">
        <v>43111</v>
      </c>
      <c r="B515" s="12" t="s">
        <v>70</v>
      </c>
      <c r="C515" s="12">
        <v>1500</v>
      </c>
      <c r="D515" s="12" t="s">
        <v>10</v>
      </c>
      <c r="E515" s="13">
        <v>638</v>
      </c>
      <c r="F515" s="13">
        <v>640</v>
      </c>
      <c r="G515" s="13">
        <v>642</v>
      </c>
      <c r="H515" s="13">
        <f t="shared" ref="H515" si="949">(IF(D515="SELL",E515-F515,IF(D515="BUY",F515-E515)))*C515</f>
        <v>3000</v>
      </c>
      <c r="I515" s="13">
        <f t="shared" ref="I515" si="950">(IF(D515="SELL",IF(G515="",0,F515-G515),IF(D515="BUY",IF(G515="",0,G515-F515))))*C515</f>
        <v>3000</v>
      </c>
      <c r="J515" s="14">
        <f t="shared" ref="J515" si="951">SUM(H515,I515)</f>
        <v>6000</v>
      </c>
    </row>
    <row r="516" spans="1:10" ht="15.75">
      <c r="A516" s="11">
        <v>43110</v>
      </c>
      <c r="B516" s="12" t="s">
        <v>69</v>
      </c>
      <c r="C516" s="12">
        <v>2000</v>
      </c>
      <c r="D516" s="12" t="s">
        <v>10</v>
      </c>
      <c r="E516" s="13">
        <v>464</v>
      </c>
      <c r="F516" s="13">
        <v>467</v>
      </c>
      <c r="G516" s="13"/>
      <c r="H516" s="13">
        <f t="shared" ref="H516" si="952">(IF(D516="SELL",E516-F516,IF(D516="BUY",F516-E516)))*C516</f>
        <v>6000</v>
      </c>
      <c r="I516" s="13">
        <f t="shared" ref="I516" si="953">(IF(D516="SELL",IF(G516="",0,F516-G516),IF(D516="BUY",IF(G516="",0,G516-F516))))*C516</f>
        <v>0</v>
      </c>
      <c r="J516" s="14">
        <f t="shared" ref="J516" si="954">SUM(H516,I516)</f>
        <v>6000</v>
      </c>
    </row>
    <row r="517" spans="1:10" ht="15.75">
      <c r="A517" s="11">
        <v>43110</v>
      </c>
      <c r="B517" s="12" t="s">
        <v>44</v>
      </c>
      <c r="C517" s="12">
        <v>1200</v>
      </c>
      <c r="D517" s="12" t="s">
        <v>10</v>
      </c>
      <c r="E517" s="13">
        <v>868.85</v>
      </c>
      <c r="F517" s="13">
        <v>858.3</v>
      </c>
      <c r="G517" s="13"/>
      <c r="H517" s="13">
        <f t="shared" ref="H517" si="955">(IF(D517="SELL",E517-F517,IF(D517="BUY",F517-E517)))*C517</f>
        <v>-12660.000000000082</v>
      </c>
      <c r="I517" s="13">
        <f t="shared" ref="I517" si="956">(IF(D517="SELL",IF(G517="",0,F517-G517),IF(D517="BUY",IF(G517="",0,G517-F517))))*C517</f>
        <v>0</v>
      </c>
      <c r="J517" s="14">
        <f t="shared" ref="J517" si="957">SUM(H517,I517)</f>
        <v>-12660.000000000082</v>
      </c>
    </row>
    <row r="518" spans="1:10" ht="15.75">
      <c r="A518" s="11">
        <v>43110</v>
      </c>
      <c r="B518" s="12" t="s">
        <v>60</v>
      </c>
      <c r="C518" s="12">
        <v>1200</v>
      </c>
      <c r="D518" s="12" t="s">
        <v>10</v>
      </c>
      <c r="E518" s="13">
        <v>626.5</v>
      </c>
      <c r="F518" s="13">
        <v>631.5</v>
      </c>
      <c r="G518" s="13"/>
      <c r="H518" s="13">
        <f t="shared" ref="H518" si="958">(IF(D518="SELL",E518-F518,IF(D518="BUY",F518-E518)))*C518</f>
        <v>6000</v>
      </c>
      <c r="I518" s="13">
        <f t="shared" ref="I518" si="959">(IF(D518="SELL",IF(G518="",0,F518-G518),IF(D518="BUY",IF(G518="",0,G518-F518))))*C518</f>
        <v>0</v>
      </c>
      <c r="J518" s="14">
        <f t="shared" ref="J518" si="960">SUM(H518,I518)</f>
        <v>6000</v>
      </c>
    </row>
    <row r="519" spans="1:10" ht="15.75">
      <c r="A519" s="11">
        <v>43109</v>
      </c>
      <c r="B519" s="12" t="s">
        <v>68</v>
      </c>
      <c r="C519" s="12">
        <v>500</v>
      </c>
      <c r="D519" s="12" t="s">
        <v>10</v>
      </c>
      <c r="E519" s="13">
        <v>1050</v>
      </c>
      <c r="F519" s="13">
        <v>1060</v>
      </c>
      <c r="G519" s="13"/>
      <c r="H519" s="13">
        <f t="shared" ref="H519" si="961">(IF(D519="SELL",E519-F519,IF(D519="BUY",F519-E519)))*C519</f>
        <v>5000</v>
      </c>
      <c r="I519" s="13">
        <f t="shared" ref="I519" si="962">(IF(D519="SELL",IF(G519="",0,F519-G519),IF(D519="BUY",IF(G519="",0,G519-F519))))*C519</f>
        <v>0</v>
      </c>
      <c r="J519" s="14">
        <f t="shared" ref="J519" si="963">SUM(H519,I519)</f>
        <v>5000</v>
      </c>
    </row>
    <row r="520" spans="1:10" ht="15.75">
      <c r="A520" s="11">
        <v>43109</v>
      </c>
      <c r="B520" s="12" t="s">
        <v>67</v>
      </c>
      <c r="C520" s="12">
        <v>1500</v>
      </c>
      <c r="D520" s="12" t="s">
        <v>10</v>
      </c>
      <c r="E520" s="13">
        <v>540</v>
      </c>
      <c r="F520" s="13">
        <v>543</v>
      </c>
      <c r="G520" s="13"/>
      <c r="H520" s="13">
        <f t="shared" ref="H520" si="964">(IF(D520="SELL",E520-F520,IF(D520="BUY",F520-E520)))*C520</f>
        <v>4500</v>
      </c>
      <c r="I520" s="13">
        <f t="shared" ref="I520" si="965">(IF(D520="SELL",IF(G520="",0,F520-G520),IF(D520="BUY",IF(G520="",0,G520-F520))))*C520</f>
        <v>0</v>
      </c>
      <c r="J520" s="14">
        <f t="shared" ref="J520" si="966">SUM(H520,I520)</f>
        <v>4500</v>
      </c>
    </row>
    <row r="521" spans="1:10" ht="15.75">
      <c r="A521" s="11">
        <v>43109</v>
      </c>
      <c r="B521" s="12" t="s">
        <v>67</v>
      </c>
      <c r="C521" s="12">
        <v>1500</v>
      </c>
      <c r="D521" s="12" t="s">
        <v>10</v>
      </c>
      <c r="E521" s="13">
        <v>523</v>
      </c>
      <c r="F521" s="13">
        <v>526</v>
      </c>
      <c r="G521" s="13">
        <v>529</v>
      </c>
      <c r="H521" s="13">
        <f t="shared" ref="H521:H522" si="967">(IF(D521="SELL",E521-F521,IF(D521="BUY",F521-E521)))*C521</f>
        <v>4500</v>
      </c>
      <c r="I521" s="13">
        <f t="shared" ref="I521:I522" si="968">(IF(D521="SELL",IF(G521="",0,F521-G521),IF(D521="BUY",IF(G521="",0,G521-F521))))*C521</f>
        <v>4500</v>
      </c>
      <c r="J521" s="14">
        <f t="shared" ref="J521:J522" si="969">SUM(H521,I521)</f>
        <v>9000</v>
      </c>
    </row>
    <row r="522" spans="1:10" ht="15.75">
      <c r="A522" s="11">
        <v>43108</v>
      </c>
      <c r="B522" s="12" t="s">
        <v>102</v>
      </c>
      <c r="C522" s="12">
        <v>500</v>
      </c>
      <c r="D522" s="12" t="s">
        <v>10</v>
      </c>
      <c r="E522" s="13">
        <v>1515</v>
      </c>
      <c r="F522" s="13">
        <v>1530</v>
      </c>
      <c r="G522" s="13"/>
      <c r="H522" s="13">
        <f t="shared" si="967"/>
        <v>7500</v>
      </c>
      <c r="I522" s="13">
        <f t="shared" si="968"/>
        <v>0</v>
      </c>
      <c r="J522" s="14">
        <f t="shared" si="969"/>
        <v>7500</v>
      </c>
    </row>
    <row r="523" spans="1:10" ht="15.75">
      <c r="A523" s="11">
        <v>43108</v>
      </c>
      <c r="B523" s="12" t="s">
        <v>67</v>
      </c>
      <c r="C523" s="12">
        <v>3000</v>
      </c>
      <c r="D523" s="12" t="s">
        <v>10</v>
      </c>
      <c r="E523" s="13">
        <v>501</v>
      </c>
      <c r="F523" s="13">
        <v>504</v>
      </c>
      <c r="G523" s="13"/>
      <c r="H523" s="13">
        <f t="shared" ref="H523" si="970">(IF(D523="SELL",E523-F523,IF(D523="BUY",F523-E523)))*C523</f>
        <v>9000</v>
      </c>
      <c r="I523" s="13">
        <f t="shared" ref="I523" si="971">(IF(D523="SELL",IF(G523="",0,F523-G523),IF(D523="BUY",IF(G523="",0,G523-F523))))*C523</f>
        <v>0</v>
      </c>
      <c r="J523" s="14">
        <f t="shared" ref="J523" si="972">SUM(H523,I523)</f>
        <v>9000</v>
      </c>
    </row>
    <row r="524" spans="1:10" ht="15.75">
      <c r="A524" s="11">
        <v>43105</v>
      </c>
      <c r="B524" s="12" t="s">
        <v>59</v>
      </c>
      <c r="C524" s="12">
        <v>500</v>
      </c>
      <c r="D524" s="12" t="s">
        <v>16</v>
      </c>
      <c r="E524" s="13">
        <v>1788</v>
      </c>
      <c r="F524" s="13">
        <v>1799</v>
      </c>
      <c r="G524" s="13"/>
      <c r="H524" s="13">
        <f t="shared" ref="H524" si="973">(IF(D524="SELL",E524-F524,IF(D524="BUY",F524-E524)))*C524</f>
        <v>-5500</v>
      </c>
      <c r="I524" s="13">
        <f t="shared" ref="I524" si="974">(IF(D524="SELL",IF(G524="",0,F524-G524),IF(D524="BUY",IF(G524="",0,G524-F524))))*C524</f>
        <v>0</v>
      </c>
      <c r="J524" s="14">
        <f t="shared" ref="J524:J537" si="975">SUM(H524,I524)</f>
        <v>-5500</v>
      </c>
    </row>
    <row r="525" spans="1:10" ht="15.75">
      <c r="A525" s="11">
        <v>43105</v>
      </c>
      <c r="B525" s="12" t="s">
        <v>58</v>
      </c>
      <c r="C525" s="12">
        <v>800</v>
      </c>
      <c r="D525" s="12" t="s">
        <v>10</v>
      </c>
      <c r="E525" s="13">
        <v>1236</v>
      </c>
      <c r="F525" s="13">
        <v>1226</v>
      </c>
      <c r="G525" s="13"/>
      <c r="H525" s="13">
        <f t="shared" ref="H525:H536" si="976">(IF(D525="SELL",E525-F525,IF(D525="BUY",F525-E525)))*C525</f>
        <v>-8000</v>
      </c>
      <c r="I525" s="13">
        <f t="shared" ref="I525:I536" si="977">(IF(D525="SELL",IF(G525="",0,F525-G525),IF(D525="BUY",IF(G525="",0,G525-F525))))*C525</f>
        <v>0</v>
      </c>
      <c r="J525" s="14">
        <f t="shared" si="975"/>
        <v>-8000</v>
      </c>
    </row>
    <row r="526" spans="1:10" ht="15.75">
      <c r="A526" s="11">
        <v>43104</v>
      </c>
      <c r="B526" s="12" t="s">
        <v>64</v>
      </c>
      <c r="C526" s="12">
        <v>4500</v>
      </c>
      <c r="D526" s="12" t="s">
        <v>10</v>
      </c>
      <c r="E526" s="13">
        <v>239.3</v>
      </c>
      <c r="F526" s="13">
        <v>240</v>
      </c>
      <c r="G526" s="13">
        <v>240.7</v>
      </c>
      <c r="H526" s="13">
        <f>(IF(D526="SELL",E526-F526,IF(D526="BUY",F526-E526)))*C526</f>
        <v>3149.9999999999491</v>
      </c>
      <c r="I526" s="13">
        <f>(IF(D526="SELL",IF(G526="",0,F526-G526),IF(D526="BUY",IF(G526="",0,G526-F526))))*C526</f>
        <v>3149.9999999999491</v>
      </c>
      <c r="J526" s="14">
        <f t="shared" si="975"/>
        <v>6299.9999999998981</v>
      </c>
    </row>
    <row r="527" spans="1:10" ht="15.75">
      <c r="A527" s="11">
        <v>43104</v>
      </c>
      <c r="B527" s="12" t="s">
        <v>66</v>
      </c>
      <c r="C527" s="12">
        <v>6000</v>
      </c>
      <c r="D527" s="12" t="s">
        <v>10</v>
      </c>
      <c r="E527" s="13">
        <v>154</v>
      </c>
      <c r="F527" s="13">
        <v>154.5</v>
      </c>
      <c r="G527" s="13">
        <v>155</v>
      </c>
      <c r="H527" s="13">
        <f>(IF(D527="SELL",E527-F527,IF(D527="BUY",F527-E527)))*C527</f>
        <v>3000</v>
      </c>
      <c r="I527" s="13">
        <f>(IF(D527="SELL",IF(G527="",0,F527-G527),IF(D527="BUY",IF(G527="",0,G527-F527))))*C527</f>
        <v>3000</v>
      </c>
      <c r="J527" s="14">
        <f t="shared" si="975"/>
        <v>6000</v>
      </c>
    </row>
    <row r="528" spans="1:10" ht="15.75">
      <c r="A528" s="11">
        <v>43104</v>
      </c>
      <c r="B528" s="12" t="s">
        <v>65</v>
      </c>
      <c r="C528" s="12">
        <v>75</v>
      </c>
      <c r="D528" s="12" t="s">
        <v>16</v>
      </c>
      <c r="E528" s="13">
        <v>10485</v>
      </c>
      <c r="F528" s="13">
        <v>10545</v>
      </c>
      <c r="G528" s="13"/>
      <c r="H528" s="13">
        <f>(IF(D528="SELL",E528-F528,IF(D528="BUY",F528-E528)))*C528</f>
        <v>-4500</v>
      </c>
      <c r="I528" s="13">
        <f>(IF(D528="SELL",IF(G528="",0,F528-G528),IF(D528="BUY",IF(G528="",0,G528-F528))))*C528</f>
        <v>0</v>
      </c>
      <c r="J528" s="14">
        <f t="shared" si="975"/>
        <v>-4500</v>
      </c>
    </row>
    <row r="529" spans="1:10" ht="15.75">
      <c r="A529" s="11">
        <v>43103</v>
      </c>
      <c r="B529" s="12" t="s">
        <v>64</v>
      </c>
      <c r="C529" s="12">
        <v>4500</v>
      </c>
      <c r="D529" s="12" t="s">
        <v>10</v>
      </c>
      <c r="E529" s="13">
        <v>218</v>
      </c>
      <c r="F529" s="13">
        <v>219</v>
      </c>
      <c r="G529" s="13">
        <v>220</v>
      </c>
      <c r="H529" s="13">
        <f>(IF(D529="SELL",E529-F529,IF(D529="BUY",F529-E529)))*C529</f>
        <v>4500</v>
      </c>
      <c r="I529" s="13">
        <f>(IF(D529="SELL",IF(G529="",0,F529-G529),IF(D529="BUY",IF(G529="",0,G529-F529))))*C529</f>
        <v>4500</v>
      </c>
      <c r="J529" s="14">
        <f t="shared" si="975"/>
        <v>9000</v>
      </c>
    </row>
    <row r="530" spans="1:10" ht="15.75">
      <c r="A530" s="11">
        <v>43103</v>
      </c>
      <c r="B530" s="12" t="s">
        <v>51</v>
      </c>
      <c r="C530" s="12">
        <v>1750</v>
      </c>
      <c r="D530" s="12" t="s">
        <v>10</v>
      </c>
      <c r="E530" s="13">
        <v>336.5</v>
      </c>
      <c r="F530" s="13">
        <v>334.5</v>
      </c>
      <c r="G530" s="13"/>
      <c r="H530" s="13">
        <f>(IF(D530="SELL",E530-F530,IF(D530="BUY",F530-E530)))*C530</f>
        <v>-3500</v>
      </c>
      <c r="I530" s="13">
        <f>(IF(D530="SELL",IF(G530="",0,F530-G530),IF(D530="BUY",IF(G530="",0,G530-F530))))*C530</f>
        <v>0</v>
      </c>
      <c r="J530" s="14">
        <f t="shared" si="975"/>
        <v>-3500</v>
      </c>
    </row>
    <row r="531" spans="1:10" ht="15.75">
      <c r="A531" s="11">
        <v>43102</v>
      </c>
      <c r="B531" s="12" t="s">
        <v>63</v>
      </c>
      <c r="C531" s="12">
        <v>2800</v>
      </c>
      <c r="D531" s="12" t="s">
        <v>10</v>
      </c>
      <c r="E531" s="13">
        <v>192.5</v>
      </c>
      <c r="F531" s="13">
        <v>191.5</v>
      </c>
      <c r="G531" s="13"/>
      <c r="H531" s="13">
        <f t="shared" si="976"/>
        <v>-2800</v>
      </c>
      <c r="I531" s="13">
        <f t="shared" si="977"/>
        <v>0</v>
      </c>
      <c r="J531" s="14">
        <f t="shared" si="975"/>
        <v>-2800</v>
      </c>
    </row>
    <row r="532" spans="1:10" ht="15.75">
      <c r="A532" s="11">
        <v>43102</v>
      </c>
      <c r="B532" s="12" t="s">
        <v>101</v>
      </c>
      <c r="C532" s="12">
        <v>1000</v>
      </c>
      <c r="D532" s="12" t="s">
        <v>10</v>
      </c>
      <c r="E532" s="13">
        <v>729</v>
      </c>
      <c r="F532" s="13">
        <v>740</v>
      </c>
      <c r="G532" s="13"/>
      <c r="H532" s="13">
        <f t="shared" ref="H532" si="978">(IF(D532="SELL",E532-F532,IF(D532="BUY",F532-E532)))*C532</f>
        <v>11000</v>
      </c>
      <c r="I532" s="13">
        <f t="shared" ref="I532" si="979">(IF(D532="SELL",IF(G532="",0,F532-G532),IF(D532="BUY",IF(G532="",0,G532-F532))))*C532</f>
        <v>0</v>
      </c>
      <c r="J532" s="14">
        <f t="shared" ref="J532" si="980">SUM(H532,I532)</f>
        <v>11000</v>
      </c>
    </row>
    <row r="533" spans="1:10" ht="15.75">
      <c r="A533" s="11">
        <v>43101</v>
      </c>
      <c r="B533" s="12" t="s">
        <v>62</v>
      </c>
      <c r="C533" s="12">
        <v>2200</v>
      </c>
      <c r="D533" s="12" t="s">
        <v>10</v>
      </c>
      <c r="E533" s="13">
        <v>265.10000000000002</v>
      </c>
      <c r="F533" s="13">
        <v>266.60000000000002</v>
      </c>
      <c r="G533" s="13"/>
      <c r="H533" s="13">
        <f t="shared" ref="H533" si="981">(IF(D533="SELL",E533-F533,IF(D533="BUY",F533-E533)))*C533</f>
        <v>3300</v>
      </c>
      <c r="I533" s="13">
        <f t="shared" ref="I533" si="982">(IF(D533="SELL",IF(G533="",0,F533-G533),IF(D533="BUY",IF(G533="",0,G533-F533))))*C533</f>
        <v>0</v>
      </c>
      <c r="J533" s="14">
        <f t="shared" si="975"/>
        <v>3300</v>
      </c>
    </row>
    <row r="534" spans="1:10" ht="15.75">
      <c r="A534" s="11">
        <v>43101</v>
      </c>
      <c r="B534" s="12" t="s">
        <v>51</v>
      </c>
      <c r="C534" s="12">
        <v>1750</v>
      </c>
      <c r="D534" s="12" t="s">
        <v>16</v>
      </c>
      <c r="E534" s="13">
        <v>328.85</v>
      </c>
      <c r="F534" s="13">
        <v>326.85000000000002</v>
      </c>
      <c r="G534" s="13"/>
      <c r="H534" s="13">
        <f t="shared" si="976"/>
        <v>3500</v>
      </c>
      <c r="I534" s="13">
        <f t="shared" si="977"/>
        <v>0</v>
      </c>
      <c r="J534" s="14">
        <f t="shared" si="975"/>
        <v>3500</v>
      </c>
    </row>
    <row r="535" spans="1:10" ht="15.75">
      <c r="A535" s="11">
        <v>43101</v>
      </c>
      <c r="B535" s="12" t="s">
        <v>61</v>
      </c>
      <c r="C535" s="12">
        <v>2500</v>
      </c>
      <c r="D535" s="12" t="s">
        <v>10</v>
      </c>
      <c r="E535" s="13">
        <v>248</v>
      </c>
      <c r="F535" s="13">
        <v>249.2</v>
      </c>
      <c r="G535" s="13">
        <v>250.4</v>
      </c>
      <c r="H535" s="13">
        <f t="shared" ref="H535" si="983">(IF(D535="SELL",E535-F535,IF(D535="BUY",F535-E535)))*C535</f>
        <v>2999.9999999999718</v>
      </c>
      <c r="I535" s="13">
        <f t="shared" ref="I535" si="984">(IF(D535="SELL",IF(G535="",0,F535-G535),IF(D535="BUY",IF(G535="",0,G535-F535))))*C535</f>
        <v>3000.0000000000427</v>
      </c>
      <c r="J535" s="14">
        <f t="shared" si="975"/>
        <v>6000.0000000000146</v>
      </c>
    </row>
    <row r="536" spans="1:10" ht="15.75">
      <c r="A536" s="11">
        <v>43098</v>
      </c>
      <c r="B536" s="12" t="s">
        <v>60</v>
      </c>
      <c r="C536" s="12">
        <v>1200</v>
      </c>
      <c r="D536" s="12" t="s">
        <v>10</v>
      </c>
      <c r="E536" s="13">
        <v>617.35</v>
      </c>
      <c r="F536" s="13">
        <v>617.35</v>
      </c>
      <c r="G536" s="13"/>
      <c r="H536" s="13">
        <f t="shared" si="976"/>
        <v>0</v>
      </c>
      <c r="I536" s="13">
        <f t="shared" si="977"/>
        <v>0</v>
      </c>
      <c r="J536" s="14">
        <f t="shared" si="975"/>
        <v>0</v>
      </c>
    </row>
    <row r="537" spans="1:10" ht="15.75">
      <c r="A537" s="11">
        <v>43098</v>
      </c>
      <c r="B537" s="12" t="s">
        <v>9</v>
      </c>
      <c r="C537" s="12">
        <v>9000</v>
      </c>
      <c r="D537" s="12" t="s">
        <v>10</v>
      </c>
      <c r="E537" s="13">
        <v>65.900000000000006</v>
      </c>
      <c r="F537" s="13">
        <v>66.5</v>
      </c>
      <c r="G537" s="13">
        <v>67.099999999999994</v>
      </c>
      <c r="H537" s="13">
        <f t="shared" ref="H537:H538" si="985">(IF(D537="SELL",E537-F537,IF(D537="BUY",F537-E537)))*C537</f>
        <v>5399.9999999999491</v>
      </c>
      <c r="I537" s="13">
        <f t="shared" ref="I537:I586" si="986">(IF(D537="SELL",IF(G537="",0,F537-G537),IF(D537="BUY",IF(G537="",0,G537-F537))))*C537</f>
        <v>5399.9999999999491</v>
      </c>
      <c r="J537" s="14">
        <f t="shared" si="975"/>
        <v>10799.999999999898</v>
      </c>
    </row>
    <row r="538" spans="1:10" ht="15.75">
      <c r="A538" s="11">
        <v>43098</v>
      </c>
      <c r="B538" s="12" t="s">
        <v>11</v>
      </c>
      <c r="C538" s="12">
        <v>2000</v>
      </c>
      <c r="D538" s="12" t="s">
        <v>10</v>
      </c>
      <c r="E538" s="13">
        <v>772</v>
      </c>
      <c r="F538" s="13">
        <v>776</v>
      </c>
      <c r="G538" s="13">
        <v>780</v>
      </c>
      <c r="H538" s="13">
        <f t="shared" si="985"/>
        <v>8000</v>
      </c>
      <c r="I538" s="13">
        <f t="shared" si="986"/>
        <v>8000</v>
      </c>
      <c r="J538" s="14">
        <f t="shared" ref="J538:J601" si="987">SUM(H538,I538)</f>
        <v>16000</v>
      </c>
    </row>
    <row r="539" spans="1:10" ht="15.75">
      <c r="A539" s="11">
        <v>43098</v>
      </c>
      <c r="B539" s="12" t="s">
        <v>12</v>
      </c>
      <c r="C539" s="12">
        <v>1000</v>
      </c>
      <c r="D539" s="12" t="s">
        <v>10</v>
      </c>
      <c r="E539" s="13">
        <v>1766</v>
      </c>
      <c r="F539" s="13">
        <v>1766</v>
      </c>
      <c r="G539" s="13"/>
      <c r="H539" s="13">
        <f t="shared" ref="H539:H586" si="988">(IF(D539="SELL",E539-F539,IF(D539="BUY",F539-E539)))*C539</f>
        <v>0</v>
      </c>
      <c r="I539" s="13">
        <f t="shared" si="986"/>
        <v>0</v>
      </c>
      <c r="J539" s="14">
        <f t="shared" si="987"/>
        <v>0</v>
      </c>
    </row>
    <row r="540" spans="1:10" ht="15.75">
      <c r="A540" s="11">
        <v>43098</v>
      </c>
      <c r="B540" s="12" t="s">
        <v>13</v>
      </c>
      <c r="C540" s="12">
        <v>4000</v>
      </c>
      <c r="D540" s="12" t="s">
        <v>10</v>
      </c>
      <c r="E540" s="13">
        <v>224</v>
      </c>
      <c r="F540" s="13">
        <v>224</v>
      </c>
      <c r="G540" s="13"/>
      <c r="H540" s="13">
        <f t="shared" si="988"/>
        <v>0</v>
      </c>
      <c r="I540" s="13">
        <f t="shared" si="986"/>
        <v>0</v>
      </c>
      <c r="J540" s="14">
        <f t="shared" si="987"/>
        <v>0</v>
      </c>
    </row>
    <row r="541" spans="1:10" ht="15.75">
      <c r="A541" s="11">
        <v>43097</v>
      </c>
      <c r="B541" s="12" t="s">
        <v>15</v>
      </c>
      <c r="C541" s="12">
        <v>500</v>
      </c>
      <c r="D541" s="12" t="s">
        <v>16</v>
      </c>
      <c r="E541" s="13">
        <v>1866</v>
      </c>
      <c r="F541" s="13">
        <v>1870</v>
      </c>
      <c r="G541" s="13"/>
      <c r="H541" s="13">
        <f>(IF(D541="SELL",E541-F541,IF(D541="BUY",F541-E541)))*C541</f>
        <v>-2000</v>
      </c>
      <c r="I541" s="13">
        <f>(IF(D541="SELL",IF(G541="",0,F541-G541),IF(D541="BUY",IF(G541="",0,G541-F541))))*C541</f>
        <v>0</v>
      </c>
      <c r="J541" s="14">
        <f>SUM(H541,I541)</f>
        <v>-2000</v>
      </c>
    </row>
    <row r="542" spans="1:10" ht="15.75">
      <c r="A542" s="11">
        <v>43097</v>
      </c>
      <c r="B542" s="12" t="s">
        <v>14</v>
      </c>
      <c r="C542" s="12">
        <v>4500</v>
      </c>
      <c r="D542" s="12" t="s">
        <v>10</v>
      </c>
      <c r="E542" s="13">
        <v>152.5</v>
      </c>
      <c r="F542" s="13">
        <v>152.5</v>
      </c>
      <c r="G542" s="13"/>
      <c r="H542" s="13">
        <f t="shared" si="988"/>
        <v>0</v>
      </c>
      <c r="I542" s="13">
        <f t="shared" si="986"/>
        <v>0</v>
      </c>
      <c r="J542" s="14">
        <f t="shared" si="987"/>
        <v>0</v>
      </c>
    </row>
    <row r="543" spans="1:10" ht="15.75">
      <c r="A543" s="11">
        <v>43096</v>
      </c>
      <c r="B543" s="12" t="s">
        <v>17</v>
      </c>
      <c r="C543" s="12">
        <v>1200</v>
      </c>
      <c r="D543" s="12" t="s">
        <v>10</v>
      </c>
      <c r="E543" s="13">
        <v>501.55</v>
      </c>
      <c r="F543" s="13">
        <v>505.5</v>
      </c>
      <c r="G543" s="13"/>
      <c r="H543" s="13">
        <f t="shared" si="988"/>
        <v>4739.9999999999864</v>
      </c>
      <c r="I543" s="13">
        <f t="shared" si="986"/>
        <v>0</v>
      </c>
      <c r="J543" s="14">
        <f t="shared" si="987"/>
        <v>4739.9999999999864</v>
      </c>
    </row>
    <row r="544" spans="1:10" ht="15.75">
      <c r="A544" s="11">
        <v>43096</v>
      </c>
      <c r="B544" s="12" t="s">
        <v>18</v>
      </c>
      <c r="C544" s="12">
        <v>1500</v>
      </c>
      <c r="D544" s="12" t="s">
        <v>10</v>
      </c>
      <c r="E544" s="13">
        <v>477.45</v>
      </c>
      <c r="F544" s="13">
        <v>477.45</v>
      </c>
      <c r="G544" s="13"/>
      <c r="H544" s="13">
        <f t="shared" si="988"/>
        <v>0</v>
      </c>
      <c r="I544" s="13">
        <f t="shared" si="986"/>
        <v>0</v>
      </c>
      <c r="J544" s="14">
        <f t="shared" si="987"/>
        <v>0</v>
      </c>
    </row>
    <row r="545" spans="1:10" ht="15.75">
      <c r="A545" s="11">
        <v>43096</v>
      </c>
      <c r="B545" s="12" t="s">
        <v>19</v>
      </c>
      <c r="C545" s="12">
        <v>1100</v>
      </c>
      <c r="D545" s="12" t="s">
        <v>10</v>
      </c>
      <c r="E545" s="13">
        <v>761</v>
      </c>
      <c r="F545" s="13">
        <v>755</v>
      </c>
      <c r="G545" s="13"/>
      <c r="H545" s="13">
        <f t="shared" si="988"/>
        <v>-6600</v>
      </c>
      <c r="I545" s="13">
        <f t="shared" si="986"/>
        <v>0</v>
      </c>
      <c r="J545" s="14">
        <f t="shared" si="987"/>
        <v>-6600</v>
      </c>
    </row>
    <row r="546" spans="1:10" ht="15.75">
      <c r="A546" s="11">
        <v>43095</v>
      </c>
      <c r="B546" s="12" t="s">
        <v>20</v>
      </c>
      <c r="C546" s="12">
        <v>625</v>
      </c>
      <c r="D546" s="12" t="s">
        <v>10</v>
      </c>
      <c r="E546" s="13">
        <v>1367</v>
      </c>
      <c r="F546" s="13">
        <v>1377</v>
      </c>
      <c r="G546" s="13">
        <v>1387</v>
      </c>
      <c r="H546" s="13">
        <f t="shared" si="988"/>
        <v>6250</v>
      </c>
      <c r="I546" s="13">
        <f t="shared" si="986"/>
        <v>6250</v>
      </c>
      <c r="J546" s="14">
        <f t="shared" si="987"/>
        <v>12500</v>
      </c>
    </row>
    <row r="547" spans="1:10" ht="15.75">
      <c r="A547" s="11">
        <v>43095</v>
      </c>
      <c r="B547" s="12" t="s">
        <v>21</v>
      </c>
      <c r="C547" s="12">
        <v>600</v>
      </c>
      <c r="D547" s="12" t="s">
        <v>10</v>
      </c>
      <c r="E547" s="13">
        <v>1205</v>
      </c>
      <c r="F547" s="13">
        <v>1215</v>
      </c>
      <c r="G547" s="13"/>
      <c r="H547" s="13">
        <f t="shared" si="988"/>
        <v>6000</v>
      </c>
      <c r="I547" s="13">
        <f t="shared" si="986"/>
        <v>0</v>
      </c>
      <c r="J547" s="14">
        <f t="shared" si="987"/>
        <v>6000</v>
      </c>
    </row>
    <row r="548" spans="1:10" ht="15.75">
      <c r="A548" s="11">
        <v>43095</v>
      </c>
      <c r="B548" s="12" t="s">
        <v>22</v>
      </c>
      <c r="C548" s="12">
        <v>1600</v>
      </c>
      <c r="D548" s="12" t="s">
        <v>10</v>
      </c>
      <c r="E548" s="13">
        <v>318</v>
      </c>
      <c r="F548" s="13">
        <v>313</v>
      </c>
      <c r="G548" s="13"/>
      <c r="H548" s="13">
        <f t="shared" si="988"/>
        <v>-8000</v>
      </c>
      <c r="I548" s="13">
        <f t="shared" si="986"/>
        <v>0</v>
      </c>
      <c r="J548" s="14">
        <f t="shared" si="987"/>
        <v>-8000</v>
      </c>
    </row>
    <row r="549" spans="1:10" ht="15.75">
      <c r="A549" s="11">
        <v>43091</v>
      </c>
      <c r="B549" s="12" t="s">
        <v>23</v>
      </c>
      <c r="C549" s="12">
        <v>300</v>
      </c>
      <c r="D549" s="12" t="s">
        <v>10</v>
      </c>
      <c r="E549" s="13">
        <v>1617</v>
      </c>
      <c r="F549" s="13">
        <v>1630</v>
      </c>
      <c r="G549" s="13"/>
      <c r="H549" s="13">
        <f t="shared" si="988"/>
        <v>3900</v>
      </c>
      <c r="I549" s="13">
        <f t="shared" si="986"/>
        <v>0</v>
      </c>
      <c r="J549" s="14">
        <f t="shared" si="987"/>
        <v>3900</v>
      </c>
    </row>
    <row r="550" spans="1:10" ht="15.75">
      <c r="A550" s="11">
        <v>43090</v>
      </c>
      <c r="B550" s="12" t="s">
        <v>24</v>
      </c>
      <c r="C550" s="12">
        <v>200</v>
      </c>
      <c r="D550" s="12" t="s">
        <v>10</v>
      </c>
      <c r="E550" s="13">
        <v>5350</v>
      </c>
      <c r="F550" s="13">
        <v>5400</v>
      </c>
      <c r="G550" s="13"/>
      <c r="H550" s="13">
        <f t="shared" si="988"/>
        <v>10000</v>
      </c>
      <c r="I550" s="13">
        <f t="shared" si="986"/>
        <v>0</v>
      </c>
      <c r="J550" s="14">
        <f t="shared" si="987"/>
        <v>10000</v>
      </c>
    </row>
    <row r="551" spans="1:10" ht="15.75">
      <c r="A551" s="11">
        <v>43090</v>
      </c>
      <c r="B551" s="12" t="s">
        <v>25</v>
      </c>
      <c r="C551" s="12">
        <v>1000</v>
      </c>
      <c r="D551" s="12" t="s">
        <v>10</v>
      </c>
      <c r="E551" s="13">
        <v>708</v>
      </c>
      <c r="F551" s="13">
        <v>718</v>
      </c>
      <c r="G551" s="13"/>
      <c r="H551" s="13">
        <f t="shared" si="988"/>
        <v>10000</v>
      </c>
      <c r="I551" s="13">
        <f t="shared" si="986"/>
        <v>0</v>
      </c>
      <c r="J551" s="14">
        <f t="shared" si="987"/>
        <v>10000</v>
      </c>
    </row>
    <row r="552" spans="1:10" ht="15.75">
      <c r="A552" s="11">
        <v>43089</v>
      </c>
      <c r="B552" s="12" t="s">
        <v>26</v>
      </c>
      <c r="C552" s="12">
        <v>800</v>
      </c>
      <c r="D552" s="12" t="s">
        <v>10</v>
      </c>
      <c r="E552" s="13">
        <v>813</v>
      </c>
      <c r="F552" s="13">
        <v>823</v>
      </c>
      <c r="G552" s="13"/>
      <c r="H552" s="13">
        <f t="shared" si="988"/>
        <v>8000</v>
      </c>
      <c r="I552" s="13">
        <f t="shared" si="986"/>
        <v>0</v>
      </c>
      <c r="J552" s="14">
        <f t="shared" si="987"/>
        <v>8000</v>
      </c>
    </row>
    <row r="553" spans="1:10" ht="15.75">
      <c r="A553" s="11">
        <v>43089</v>
      </c>
      <c r="B553" s="12" t="s">
        <v>27</v>
      </c>
      <c r="C553" s="12">
        <v>1500</v>
      </c>
      <c r="D553" s="12" t="s">
        <v>10</v>
      </c>
      <c r="E553" s="13">
        <v>622</v>
      </c>
      <c r="F553" s="13">
        <v>615</v>
      </c>
      <c r="G553" s="13"/>
      <c r="H553" s="13">
        <f t="shared" si="988"/>
        <v>-10500</v>
      </c>
      <c r="I553" s="13">
        <f t="shared" si="986"/>
        <v>0</v>
      </c>
      <c r="J553" s="14">
        <f t="shared" si="987"/>
        <v>-10500</v>
      </c>
    </row>
    <row r="554" spans="1:10" ht="15.75">
      <c r="A554" s="11">
        <v>43088</v>
      </c>
      <c r="B554" s="12" t="s">
        <v>27</v>
      </c>
      <c r="C554" s="12">
        <v>1500</v>
      </c>
      <c r="D554" s="12" t="s">
        <v>10</v>
      </c>
      <c r="E554" s="13">
        <v>609.5</v>
      </c>
      <c r="F554" s="13">
        <v>615</v>
      </c>
      <c r="G554" s="13"/>
      <c r="H554" s="13">
        <f t="shared" si="988"/>
        <v>8250</v>
      </c>
      <c r="I554" s="13">
        <f t="shared" si="986"/>
        <v>0</v>
      </c>
      <c r="J554" s="14">
        <f t="shared" si="987"/>
        <v>8250</v>
      </c>
    </row>
    <row r="555" spans="1:10" ht="15.75">
      <c r="A555" s="11">
        <v>43088</v>
      </c>
      <c r="B555" s="12" t="s">
        <v>22</v>
      </c>
      <c r="C555" s="12">
        <v>2750</v>
      </c>
      <c r="D555" s="12" t="s">
        <v>10</v>
      </c>
      <c r="E555" s="13">
        <v>313.2</v>
      </c>
      <c r="F555" s="13">
        <v>315.2</v>
      </c>
      <c r="G555" s="13"/>
      <c r="H555" s="13">
        <f t="shared" si="988"/>
        <v>5500</v>
      </c>
      <c r="I555" s="13">
        <f t="shared" si="986"/>
        <v>0</v>
      </c>
      <c r="J555" s="14">
        <f t="shared" si="987"/>
        <v>5500</v>
      </c>
    </row>
    <row r="556" spans="1:10" ht="15.75">
      <c r="A556" s="11">
        <v>43087</v>
      </c>
      <c r="B556" s="12" t="s">
        <v>29</v>
      </c>
      <c r="C556" s="12">
        <v>3200</v>
      </c>
      <c r="D556" s="12" t="s">
        <v>10</v>
      </c>
      <c r="E556" s="13">
        <v>365</v>
      </c>
      <c r="F556" s="13">
        <v>368</v>
      </c>
      <c r="G556" s="13"/>
      <c r="H556" s="13">
        <f t="shared" si="988"/>
        <v>9600</v>
      </c>
      <c r="I556" s="13">
        <f t="shared" si="986"/>
        <v>0</v>
      </c>
      <c r="J556" s="14">
        <f t="shared" si="987"/>
        <v>9600</v>
      </c>
    </row>
    <row r="557" spans="1:10" ht="15.75">
      <c r="A557" s="11">
        <v>43087</v>
      </c>
      <c r="B557" s="12" t="s">
        <v>25</v>
      </c>
      <c r="C557" s="12">
        <v>1000</v>
      </c>
      <c r="D557" s="12" t="s">
        <v>10</v>
      </c>
      <c r="E557" s="13">
        <v>716.75</v>
      </c>
      <c r="F557" s="13">
        <v>725</v>
      </c>
      <c r="G557" s="13">
        <v>732</v>
      </c>
      <c r="H557" s="13">
        <f t="shared" si="988"/>
        <v>8250</v>
      </c>
      <c r="I557" s="13">
        <f t="shared" si="986"/>
        <v>7000</v>
      </c>
      <c r="J557" s="14">
        <f t="shared" si="987"/>
        <v>15250</v>
      </c>
    </row>
    <row r="558" spans="1:10" ht="15.75">
      <c r="A558" s="11">
        <v>43084</v>
      </c>
      <c r="B558" s="12" t="s">
        <v>28</v>
      </c>
      <c r="C558" s="12">
        <v>1000</v>
      </c>
      <c r="D558" s="12" t="s">
        <v>10</v>
      </c>
      <c r="E558" s="13">
        <v>1474</v>
      </c>
      <c r="F558" s="13">
        <v>1484</v>
      </c>
      <c r="G558" s="13"/>
      <c r="H558" s="13">
        <f t="shared" si="988"/>
        <v>10000</v>
      </c>
      <c r="I558" s="13">
        <f t="shared" si="986"/>
        <v>0</v>
      </c>
      <c r="J558" s="14">
        <f t="shared" si="987"/>
        <v>10000</v>
      </c>
    </row>
    <row r="559" spans="1:10" ht="15.75">
      <c r="A559" s="11">
        <v>43084</v>
      </c>
      <c r="B559" s="12" t="s">
        <v>30</v>
      </c>
      <c r="C559" s="12">
        <v>3750</v>
      </c>
      <c r="D559" s="12" t="s">
        <v>10</v>
      </c>
      <c r="E559" s="13">
        <v>185</v>
      </c>
      <c r="F559" s="13">
        <v>187</v>
      </c>
      <c r="G559" s="13"/>
      <c r="H559" s="13">
        <f t="shared" si="988"/>
        <v>7500</v>
      </c>
      <c r="I559" s="13">
        <f t="shared" si="986"/>
        <v>0</v>
      </c>
      <c r="J559" s="14">
        <f t="shared" si="987"/>
        <v>7500</v>
      </c>
    </row>
    <row r="560" spans="1:10" ht="15.75">
      <c r="A560" s="11">
        <v>43084</v>
      </c>
      <c r="B560" s="12" t="s">
        <v>14</v>
      </c>
      <c r="C560" s="12">
        <v>4500</v>
      </c>
      <c r="D560" s="12" t="s">
        <v>16</v>
      </c>
      <c r="E560" s="13">
        <v>139.30000000000001</v>
      </c>
      <c r="F560" s="13">
        <v>142.9</v>
      </c>
      <c r="G560" s="13"/>
      <c r="H560" s="13">
        <f t="shared" si="988"/>
        <v>-16199.999999999975</v>
      </c>
      <c r="I560" s="13">
        <f t="shared" si="986"/>
        <v>0</v>
      </c>
      <c r="J560" s="14">
        <f t="shared" si="987"/>
        <v>-16199.999999999975</v>
      </c>
    </row>
    <row r="561" spans="1:10" ht="15.75">
      <c r="A561" s="11">
        <v>43083</v>
      </c>
      <c r="B561" s="12" t="s">
        <v>31</v>
      </c>
      <c r="C561" s="12">
        <v>200</v>
      </c>
      <c r="D561" s="12" t="s">
        <v>10</v>
      </c>
      <c r="E561" s="13">
        <v>4275.5</v>
      </c>
      <c r="F561" s="13">
        <v>4300</v>
      </c>
      <c r="G561" s="13">
        <v>4325</v>
      </c>
      <c r="H561" s="13">
        <f t="shared" si="988"/>
        <v>4900</v>
      </c>
      <c r="I561" s="13">
        <f t="shared" si="986"/>
        <v>5000</v>
      </c>
      <c r="J561" s="14">
        <f t="shared" si="987"/>
        <v>9900</v>
      </c>
    </row>
    <row r="562" spans="1:10" ht="15.75">
      <c r="A562" s="11">
        <v>43083</v>
      </c>
      <c r="B562" s="12" t="s">
        <v>29</v>
      </c>
      <c r="C562" s="12">
        <v>3200</v>
      </c>
      <c r="D562" s="12" t="s">
        <v>10</v>
      </c>
      <c r="E562" s="13">
        <v>357.7</v>
      </c>
      <c r="F562" s="13">
        <v>359.7</v>
      </c>
      <c r="G562" s="13"/>
      <c r="H562" s="13">
        <f t="shared" si="988"/>
        <v>6400</v>
      </c>
      <c r="I562" s="13">
        <f t="shared" si="986"/>
        <v>0</v>
      </c>
      <c r="J562" s="14">
        <f t="shared" si="987"/>
        <v>6400</v>
      </c>
    </row>
    <row r="563" spans="1:10" ht="15.75">
      <c r="A563" s="11">
        <v>43083</v>
      </c>
      <c r="B563" s="12" t="s">
        <v>32</v>
      </c>
      <c r="C563" s="12">
        <v>25</v>
      </c>
      <c r="D563" s="12" t="s">
        <v>16</v>
      </c>
      <c r="E563" s="13">
        <v>28773</v>
      </c>
      <c r="F563" s="13">
        <v>28573</v>
      </c>
      <c r="G563" s="13"/>
      <c r="H563" s="13">
        <f t="shared" si="988"/>
        <v>5000</v>
      </c>
      <c r="I563" s="13">
        <f t="shared" si="986"/>
        <v>0</v>
      </c>
      <c r="J563" s="14">
        <f t="shared" si="987"/>
        <v>5000</v>
      </c>
    </row>
    <row r="564" spans="1:10" ht="15.75">
      <c r="A564" s="11">
        <v>43083</v>
      </c>
      <c r="B564" s="12" t="s">
        <v>33</v>
      </c>
      <c r="C564" s="12">
        <v>700</v>
      </c>
      <c r="D564" s="12" t="s">
        <v>10</v>
      </c>
      <c r="E564" s="13">
        <v>881</v>
      </c>
      <c r="F564" s="13">
        <v>881</v>
      </c>
      <c r="G564" s="13"/>
      <c r="H564" s="13">
        <f t="shared" si="988"/>
        <v>0</v>
      </c>
      <c r="I564" s="13">
        <f t="shared" si="986"/>
        <v>0</v>
      </c>
      <c r="J564" s="14">
        <f t="shared" si="987"/>
        <v>0</v>
      </c>
    </row>
    <row r="565" spans="1:10" ht="15.75">
      <c r="A565" s="11">
        <v>43082</v>
      </c>
      <c r="B565" s="12" t="s">
        <v>31</v>
      </c>
      <c r="C565" s="12">
        <v>200</v>
      </c>
      <c r="D565" s="12" t="s">
        <v>10</v>
      </c>
      <c r="E565" s="13">
        <v>4267</v>
      </c>
      <c r="F565" s="13">
        <v>4300</v>
      </c>
      <c r="G565" s="13">
        <v>4333</v>
      </c>
      <c r="H565" s="13">
        <f t="shared" si="988"/>
        <v>6600</v>
      </c>
      <c r="I565" s="13">
        <f t="shared" si="986"/>
        <v>6600</v>
      </c>
      <c r="J565" s="14">
        <f t="shared" si="987"/>
        <v>13200</v>
      </c>
    </row>
    <row r="566" spans="1:10" ht="15.75">
      <c r="A566" s="11">
        <v>43082</v>
      </c>
      <c r="B566" s="12" t="s">
        <v>31</v>
      </c>
      <c r="C566" s="12">
        <v>200</v>
      </c>
      <c r="D566" s="12" t="s">
        <v>10</v>
      </c>
      <c r="E566" s="13">
        <v>4200</v>
      </c>
      <c r="F566" s="13">
        <v>4225</v>
      </c>
      <c r="G566" s="13">
        <v>4250</v>
      </c>
      <c r="H566" s="13">
        <f t="shared" si="988"/>
        <v>5000</v>
      </c>
      <c r="I566" s="13">
        <f t="shared" si="986"/>
        <v>5000</v>
      </c>
      <c r="J566" s="14">
        <f t="shared" si="987"/>
        <v>10000</v>
      </c>
    </row>
    <row r="567" spans="1:10" ht="15.75">
      <c r="A567" s="11">
        <v>43082</v>
      </c>
      <c r="B567" s="12" t="s">
        <v>34</v>
      </c>
      <c r="C567" s="12">
        <v>4500</v>
      </c>
      <c r="D567" s="12" t="s">
        <v>10</v>
      </c>
      <c r="E567" s="13">
        <v>124.9</v>
      </c>
      <c r="F567" s="13">
        <v>125.9</v>
      </c>
      <c r="G567" s="13">
        <v>126.9</v>
      </c>
      <c r="H567" s="13">
        <f t="shared" si="988"/>
        <v>4500</v>
      </c>
      <c r="I567" s="13">
        <f t="shared" si="986"/>
        <v>4500</v>
      </c>
      <c r="J567" s="14">
        <f t="shared" si="987"/>
        <v>9000</v>
      </c>
    </row>
    <row r="568" spans="1:10" ht="15.75">
      <c r="A568" s="11">
        <v>43081</v>
      </c>
      <c r="B568" s="12" t="s">
        <v>35</v>
      </c>
      <c r="C568" s="12">
        <v>1700</v>
      </c>
      <c r="D568" s="12" t="s">
        <v>16</v>
      </c>
      <c r="E568" s="13">
        <v>361</v>
      </c>
      <c r="F568" s="13">
        <v>357</v>
      </c>
      <c r="G568" s="13"/>
      <c r="H568" s="13">
        <f t="shared" si="988"/>
        <v>6800</v>
      </c>
      <c r="I568" s="13">
        <f t="shared" si="986"/>
        <v>0</v>
      </c>
      <c r="J568" s="14">
        <f t="shared" si="987"/>
        <v>6800</v>
      </c>
    </row>
    <row r="569" spans="1:10" ht="15.75">
      <c r="A569" s="11">
        <v>43081</v>
      </c>
      <c r="B569" s="12" t="s">
        <v>36</v>
      </c>
      <c r="C569" s="12">
        <v>550</v>
      </c>
      <c r="D569" s="12" t="s">
        <v>10</v>
      </c>
      <c r="E569" s="13">
        <v>1395</v>
      </c>
      <c r="F569" s="13">
        <v>1395</v>
      </c>
      <c r="G569" s="13"/>
      <c r="H569" s="13">
        <f t="shared" si="988"/>
        <v>0</v>
      </c>
      <c r="I569" s="13">
        <f t="shared" si="986"/>
        <v>0</v>
      </c>
      <c r="J569" s="14">
        <f t="shared" si="987"/>
        <v>0</v>
      </c>
    </row>
    <row r="570" spans="1:10" ht="15.75">
      <c r="A570" s="11">
        <v>43081</v>
      </c>
      <c r="B570" s="12" t="s">
        <v>37</v>
      </c>
      <c r="C570" s="12">
        <v>1800</v>
      </c>
      <c r="D570" s="12" t="s">
        <v>10</v>
      </c>
      <c r="E570" s="13">
        <v>524.29999999999995</v>
      </c>
      <c r="F570" s="13">
        <v>521</v>
      </c>
      <c r="G570" s="13"/>
      <c r="H570" s="13">
        <f t="shared" si="988"/>
        <v>-5939.9999999999181</v>
      </c>
      <c r="I570" s="13">
        <f t="shared" si="986"/>
        <v>0</v>
      </c>
      <c r="J570" s="14">
        <f t="shared" si="987"/>
        <v>-5939.9999999999181</v>
      </c>
    </row>
    <row r="571" spans="1:10" ht="15.75">
      <c r="A571" s="11">
        <v>43080</v>
      </c>
      <c r="B571" s="12" t="s">
        <v>36</v>
      </c>
      <c r="C571" s="12">
        <v>550</v>
      </c>
      <c r="D571" s="12" t="s">
        <v>10</v>
      </c>
      <c r="E571" s="13">
        <v>1370</v>
      </c>
      <c r="F571" s="13">
        <v>1385</v>
      </c>
      <c r="G571" s="13"/>
      <c r="H571" s="13">
        <f t="shared" si="988"/>
        <v>8250</v>
      </c>
      <c r="I571" s="13">
        <f t="shared" si="986"/>
        <v>0</v>
      </c>
      <c r="J571" s="14">
        <f t="shared" si="987"/>
        <v>8250</v>
      </c>
    </row>
    <row r="572" spans="1:10" ht="15.75">
      <c r="A572" s="11">
        <v>43080</v>
      </c>
      <c r="B572" s="12" t="s">
        <v>38</v>
      </c>
      <c r="C572" s="12">
        <v>750</v>
      </c>
      <c r="D572" s="12" t="s">
        <v>10</v>
      </c>
      <c r="E572" s="13">
        <v>429.5</v>
      </c>
      <c r="F572" s="13">
        <v>429.5</v>
      </c>
      <c r="G572" s="13"/>
      <c r="H572" s="13">
        <f t="shared" si="988"/>
        <v>0</v>
      </c>
      <c r="I572" s="13">
        <f t="shared" si="986"/>
        <v>0</v>
      </c>
      <c r="J572" s="14">
        <f t="shared" si="987"/>
        <v>0</v>
      </c>
    </row>
    <row r="573" spans="1:10" ht="15.75">
      <c r="A573" s="11">
        <v>43080</v>
      </c>
      <c r="B573" s="12" t="s">
        <v>39</v>
      </c>
      <c r="C573" s="12">
        <v>5000</v>
      </c>
      <c r="D573" s="12" t="s">
        <v>10</v>
      </c>
      <c r="E573" s="13">
        <v>133.19999999999999</v>
      </c>
      <c r="F573" s="13">
        <v>133.19999999999999</v>
      </c>
      <c r="G573" s="13"/>
      <c r="H573" s="13">
        <f t="shared" si="988"/>
        <v>0</v>
      </c>
      <c r="I573" s="13">
        <f t="shared" si="986"/>
        <v>0</v>
      </c>
      <c r="J573" s="14">
        <f t="shared" si="987"/>
        <v>0</v>
      </c>
    </row>
    <row r="574" spans="1:10" ht="15.75">
      <c r="A574" s="11">
        <v>43076</v>
      </c>
      <c r="B574" s="12" t="s">
        <v>40</v>
      </c>
      <c r="C574" s="12">
        <v>500</v>
      </c>
      <c r="D574" s="12" t="s">
        <v>16</v>
      </c>
      <c r="E574" s="13">
        <v>1680</v>
      </c>
      <c r="F574" s="13">
        <v>1660</v>
      </c>
      <c r="G574" s="13"/>
      <c r="H574" s="13">
        <f t="shared" si="988"/>
        <v>10000</v>
      </c>
      <c r="I574" s="13">
        <f t="shared" si="986"/>
        <v>0</v>
      </c>
      <c r="J574" s="14">
        <f t="shared" si="987"/>
        <v>10000</v>
      </c>
    </row>
    <row r="575" spans="1:10" ht="15.75">
      <c r="A575" s="11">
        <v>43076</v>
      </c>
      <c r="B575" s="12" t="s">
        <v>41</v>
      </c>
      <c r="C575" s="12">
        <v>4500</v>
      </c>
      <c r="D575" s="12" t="s">
        <v>16</v>
      </c>
      <c r="E575" s="13">
        <v>170.7</v>
      </c>
      <c r="F575" s="13">
        <v>168.7</v>
      </c>
      <c r="G575" s="13"/>
      <c r="H575" s="13">
        <f t="shared" si="988"/>
        <v>9000</v>
      </c>
      <c r="I575" s="13">
        <f t="shared" si="986"/>
        <v>0</v>
      </c>
      <c r="J575" s="14">
        <f t="shared" si="987"/>
        <v>9000</v>
      </c>
    </row>
    <row r="576" spans="1:10" ht="15.75">
      <c r="A576" s="11">
        <v>43076</v>
      </c>
      <c r="B576" s="12" t="s">
        <v>42</v>
      </c>
      <c r="C576" s="12">
        <v>600</v>
      </c>
      <c r="D576" s="12" t="s">
        <v>16</v>
      </c>
      <c r="E576" s="13">
        <v>1114.3</v>
      </c>
      <c r="F576" s="13">
        <v>1104.3</v>
      </c>
      <c r="G576" s="13"/>
      <c r="H576" s="13">
        <f t="shared" si="988"/>
        <v>6000</v>
      </c>
      <c r="I576" s="13">
        <f t="shared" si="986"/>
        <v>0</v>
      </c>
      <c r="J576" s="14">
        <f t="shared" si="987"/>
        <v>6000</v>
      </c>
    </row>
    <row r="577" spans="1:10" ht="15.75">
      <c r="A577" s="11">
        <v>43075</v>
      </c>
      <c r="B577" s="12" t="s">
        <v>43</v>
      </c>
      <c r="C577" s="12">
        <v>40</v>
      </c>
      <c r="D577" s="12" t="s">
        <v>16</v>
      </c>
      <c r="E577" s="13">
        <v>25083</v>
      </c>
      <c r="F577" s="13">
        <v>24883</v>
      </c>
      <c r="G577" s="13"/>
      <c r="H577" s="13">
        <f t="shared" si="988"/>
        <v>8000</v>
      </c>
      <c r="I577" s="13">
        <f t="shared" si="986"/>
        <v>0</v>
      </c>
      <c r="J577" s="14">
        <f t="shared" si="987"/>
        <v>8000</v>
      </c>
    </row>
    <row r="578" spans="1:10" ht="15.75">
      <c r="A578" s="11">
        <v>43075</v>
      </c>
      <c r="B578" s="12" t="s">
        <v>44</v>
      </c>
      <c r="C578" s="12">
        <v>1200</v>
      </c>
      <c r="D578" s="12" t="s">
        <v>10</v>
      </c>
      <c r="E578" s="13">
        <v>692</v>
      </c>
      <c r="F578" s="13">
        <v>696</v>
      </c>
      <c r="G578" s="13"/>
      <c r="H578" s="13">
        <f t="shared" si="988"/>
        <v>4800</v>
      </c>
      <c r="I578" s="13">
        <f t="shared" si="986"/>
        <v>0</v>
      </c>
      <c r="J578" s="14">
        <f t="shared" si="987"/>
        <v>4800</v>
      </c>
    </row>
    <row r="579" spans="1:10" ht="15.75">
      <c r="A579" s="11">
        <v>43074</v>
      </c>
      <c r="B579" s="12" t="s">
        <v>45</v>
      </c>
      <c r="C579" s="12">
        <v>500</v>
      </c>
      <c r="D579" s="12" t="s">
        <v>10</v>
      </c>
      <c r="E579" s="13">
        <v>1304</v>
      </c>
      <c r="F579" s="13">
        <v>1317</v>
      </c>
      <c r="G579" s="13"/>
      <c r="H579" s="13">
        <f t="shared" si="988"/>
        <v>6500</v>
      </c>
      <c r="I579" s="13">
        <f t="shared" si="986"/>
        <v>0</v>
      </c>
      <c r="J579" s="14">
        <f t="shared" si="987"/>
        <v>6500</v>
      </c>
    </row>
    <row r="580" spans="1:10" ht="15.75">
      <c r="A580" s="11">
        <v>43074</v>
      </c>
      <c r="B580" s="12" t="s">
        <v>46</v>
      </c>
      <c r="C580" s="12">
        <v>4500</v>
      </c>
      <c r="D580" s="12" t="s">
        <v>16</v>
      </c>
      <c r="E580" s="13">
        <v>281.55</v>
      </c>
      <c r="F580" s="13">
        <v>280.5</v>
      </c>
      <c r="G580" s="13"/>
      <c r="H580" s="13">
        <f t="shared" si="988"/>
        <v>4725.0000000000509</v>
      </c>
      <c r="I580" s="13">
        <f t="shared" si="986"/>
        <v>0</v>
      </c>
      <c r="J580" s="14">
        <f t="shared" si="987"/>
        <v>4725.0000000000509</v>
      </c>
    </row>
    <row r="581" spans="1:10" ht="15.75">
      <c r="A581" s="11">
        <v>43074</v>
      </c>
      <c r="B581" s="12" t="s">
        <v>47</v>
      </c>
      <c r="C581" s="12">
        <v>9000</v>
      </c>
      <c r="D581" s="12" t="s">
        <v>10</v>
      </c>
      <c r="E581" s="13">
        <v>117.75</v>
      </c>
      <c r="F581" s="13">
        <v>118.25</v>
      </c>
      <c r="G581" s="13">
        <v>118.75</v>
      </c>
      <c r="H581" s="13">
        <f t="shared" si="988"/>
        <v>4500</v>
      </c>
      <c r="I581" s="13">
        <f t="shared" si="986"/>
        <v>4500</v>
      </c>
      <c r="J581" s="14">
        <f t="shared" si="987"/>
        <v>9000</v>
      </c>
    </row>
    <row r="582" spans="1:10" ht="15.75">
      <c r="A582" s="11">
        <v>43074</v>
      </c>
      <c r="B582" s="12" t="s">
        <v>23</v>
      </c>
      <c r="C582" s="12">
        <v>300</v>
      </c>
      <c r="D582" s="12" t="s">
        <v>16</v>
      </c>
      <c r="E582" s="13">
        <v>1560</v>
      </c>
      <c r="F582" s="13">
        <v>1545</v>
      </c>
      <c r="G582" s="13"/>
      <c r="H582" s="13">
        <f t="shared" si="988"/>
        <v>4500</v>
      </c>
      <c r="I582" s="13">
        <f t="shared" si="986"/>
        <v>0</v>
      </c>
      <c r="J582" s="14">
        <f t="shared" si="987"/>
        <v>4500</v>
      </c>
    </row>
    <row r="583" spans="1:10" ht="15.75">
      <c r="A583" s="11">
        <v>43073</v>
      </c>
      <c r="B583" s="12" t="s">
        <v>48</v>
      </c>
      <c r="C583" s="12">
        <v>1100</v>
      </c>
      <c r="D583" s="12" t="s">
        <v>16</v>
      </c>
      <c r="E583" s="13">
        <v>670</v>
      </c>
      <c r="F583" s="13">
        <v>663</v>
      </c>
      <c r="G583" s="13"/>
      <c r="H583" s="13">
        <f t="shared" si="988"/>
        <v>7700</v>
      </c>
      <c r="I583" s="13">
        <f t="shared" si="986"/>
        <v>0</v>
      </c>
      <c r="J583" s="14">
        <f t="shared" si="987"/>
        <v>7700</v>
      </c>
    </row>
    <row r="584" spans="1:10" ht="15.75">
      <c r="A584" s="11">
        <v>43073</v>
      </c>
      <c r="B584" s="12" t="s">
        <v>49</v>
      </c>
      <c r="C584" s="12">
        <v>3200</v>
      </c>
      <c r="D584" s="12" t="s">
        <v>10</v>
      </c>
      <c r="E584" s="13">
        <v>362.8</v>
      </c>
      <c r="F584" s="13">
        <v>364.8</v>
      </c>
      <c r="G584" s="13"/>
      <c r="H584" s="13">
        <f t="shared" si="988"/>
        <v>6400</v>
      </c>
      <c r="I584" s="13">
        <f t="shared" si="986"/>
        <v>0</v>
      </c>
      <c r="J584" s="14">
        <f t="shared" si="987"/>
        <v>6400</v>
      </c>
    </row>
    <row r="585" spans="1:10" ht="15.75">
      <c r="A585" s="11">
        <v>43073</v>
      </c>
      <c r="B585" s="12" t="s">
        <v>50</v>
      </c>
      <c r="C585" s="12">
        <v>3000</v>
      </c>
      <c r="D585" s="12" t="s">
        <v>16</v>
      </c>
      <c r="E585" s="13">
        <v>253.5</v>
      </c>
      <c r="F585" s="13">
        <v>251.85</v>
      </c>
      <c r="G585" s="13"/>
      <c r="H585" s="13">
        <f t="shared" si="988"/>
        <v>4950.0000000000173</v>
      </c>
      <c r="I585" s="13">
        <f t="shared" si="986"/>
        <v>0</v>
      </c>
      <c r="J585" s="14">
        <f t="shared" si="987"/>
        <v>4950.0000000000173</v>
      </c>
    </row>
    <row r="586" spans="1:10" ht="15.75">
      <c r="A586" s="11">
        <v>43073</v>
      </c>
      <c r="B586" s="12" t="s">
        <v>51</v>
      </c>
      <c r="C586" s="12">
        <v>1750</v>
      </c>
      <c r="D586" s="12" t="s">
        <v>16</v>
      </c>
      <c r="E586" s="13">
        <v>292.25</v>
      </c>
      <c r="F586" s="13">
        <v>290.10000000000002</v>
      </c>
      <c r="G586" s="13"/>
      <c r="H586" s="13">
        <f t="shared" si="988"/>
        <v>3762.49999999996</v>
      </c>
      <c r="I586" s="13">
        <f t="shared" si="986"/>
        <v>0</v>
      </c>
      <c r="J586" s="14">
        <f t="shared" si="987"/>
        <v>3762.49999999996</v>
      </c>
    </row>
    <row r="587" spans="1:10" ht="15.75">
      <c r="A587" s="11">
        <v>43070</v>
      </c>
      <c r="B587" s="12" t="s">
        <v>52</v>
      </c>
      <c r="C587" s="12">
        <v>1300</v>
      </c>
      <c r="D587" s="12" t="s">
        <v>16</v>
      </c>
      <c r="E587" s="13">
        <v>574</v>
      </c>
      <c r="F587" s="13">
        <v>568</v>
      </c>
      <c r="G587" s="13">
        <v>562</v>
      </c>
      <c r="H587" s="13">
        <f>(IF(D587="SELL",E587-F587,IF(D587="BUY",F587-E587)))*C587</f>
        <v>7800</v>
      </c>
      <c r="I587" s="13">
        <f>(IF(D587="SELL",IF(G587="",0,F587-G587),IF(D587="BUY",IF(G587="",0,G587-F587))))*C587</f>
        <v>7800</v>
      </c>
      <c r="J587" s="14">
        <f t="shared" si="987"/>
        <v>15600</v>
      </c>
    </row>
    <row r="588" spans="1:10" ht="15.75">
      <c r="A588" s="11">
        <v>43070</v>
      </c>
      <c r="B588" s="12" t="s">
        <v>53</v>
      </c>
      <c r="C588" s="12">
        <v>4000</v>
      </c>
      <c r="D588" s="12" t="s">
        <v>16</v>
      </c>
      <c r="E588" s="13">
        <v>171.45</v>
      </c>
      <c r="F588" s="13">
        <v>169.5</v>
      </c>
      <c r="G588" s="13"/>
      <c r="H588" s="13">
        <f t="shared" ref="H588:H612" si="989">(IF(D588="SELL",E588-F588,IF(D588="BUY",F588-E588)))*C588</f>
        <v>7799.9999999999545</v>
      </c>
      <c r="I588" s="13">
        <f t="shared" ref="I588:I593" si="990">(IF(D588="SELL",IF(G588="",0,F588-G588),IF(D588="BUY",IF(G588="",0,G588-F588))))*C588</f>
        <v>0</v>
      </c>
      <c r="J588" s="14">
        <f t="shared" si="987"/>
        <v>7799.9999999999545</v>
      </c>
    </row>
    <row r="589" spans="1:10" ht="15.75">
      <c r="A589" s="11">
        <v>43070</v>
      </c>
      <c r="B589" s="12" t="s">
        <v>54</v>
      </c>
      <c r="C589" s="12">
        <v>4500</v>
      </c>
      <c r="D589" s="12" t="s">
        <v>16</v>
      </c>
      <c r="E589" s="13">
        <v>164.1</v>
      </c>
      <c r="F589" s="13">
        <v>162.5</v>
      </c>
      <c r="G589" s="13">
        <v>161</v>
      </c>
      <c r="H589" s="13">
        <f>(IF(D589="SELL",E589-F589,IF(D589="BUY",F589-E589)))*C589</f>
        <v>7199.9999999999745</v>
      </c>
      <c r="I589" s="13">
        <f>(IF(D589="SELL",IF(G589="",0,F589-G589),IF(D589="BUY",IF(G589="",0,G589-F589))))*C589</f>
        <v>6750</v>
      </c>
      <c r="J589" s="14">
        <f t="shared" si="987"/>
        <v>13949.999999999975</v>
      </c>
    </row>
    <row r="590" spans="1:10" ht="15.75">
      <c r="A590" s="11">
        <v>43070</v>
      </c>
      <c r="B590" s="12" t="s">
        <v>33</v>
      </c>
      <c r="C590" s="12">
        <v>700</v>
      </c>
      <c r="D590" s="12" t="s">
        <v>16</v>
      </c>
      <c r="E590" s="13">
        <v>843</v>
      </c>
      <c r="F590" s="13">
        <v>835</v>
      </c>
      <c r="G590" s="13">
        <v>828</v>
      </c>
      <c r="H590" s="13">
        <f t="shared" si="989"/>
        <v>5600</v>
      </c>
      <c r="I590" s="13">
        <f t="shared" si="990"/>
        <v>4900</v>
      </c>
      <c r="J590" s="14">
        <f t="shared" si="987"/>
        <v>10500</v>
      </c>
    </row>
    <row r="591" spans="1:10" ht="15.75">
      <c r="A591" s="11">
        <v>43070</v>
      </c>
      <c r="B591" s="12" t="s">
        <v>55</v>
      </c>
      <c r="C591" s="12">
        <v>500</v>
      </c>
      <c r="D591" s="12" t="s">
        <v>16</v>
      </c>
      <c r="E591" s="13">
        <v>976</v>
      </c>
      <c r="F591" s="13">
        <v>967</v>
      </c>
      <c r="G591" s="13"/>
      <c r="H591" s="13">
        <f t="shared" si="989"/>
        <v>4500</v>
      </c>
      <c r="I591" s="13">
        <f t="shared" si="990"/>
        <v>0</v>
      </c>
      <c r="J591" s="14">
        <f t="shared" si="987"/>
        <v>4500</v>
      </c>
    </row>
    <row r="592" spans="1:10" ht="15.75">
      <c r="A592" s="11">
        <v>43070</v>
      </c>
      <c r="B592" s="12" t="s">
        <v>100</v>
      </c>
      <c r="C592" s="12">
        <v>400</v>
      </c>
      <c r="D592" s="12" t="s">
        <v>10</v>
      </c>
      <c r="E592" s="13">
        <v>1153</v>
      </c>
      <c r="F592" s="13">
        <v>1142</v>
      </c>
      <c r="G592" s="13"/>
      <c r="H592" s="13">
        <f t="shared" ref="H592" si="991">(IF(D592="SELL",E592-F592,IF(D592="BUY",F592-E592)))*C592</f>
        <v>-4400</v>
      </c>
      <c r="I592" s="13">
        <f t="shared" ref="I592" si="992">(IF(D592="SELL",IF(G592="",0,F592-G592),IF(D592="BUY",IF(G592="",0,G592-F592))))*C592</f>
        <v>0</v>
      </c>
      <c r="J592" s="14">
        <f t="shared" ref="J592" si="993">SUM(H592,I592)</f>
        <v>-4400</v>
      </c>
    </row>
    <row r="593" spans="1:10" ht="15.75">
      <c r="A593" s="11">
        <v>43070</v>
      </c>
      <c r="B593" s="12" t="s">
        <v>56</v>
      </c>
      <c r="C593" s="12">
        <v>1250</v>
      </c>
      <c r="D593" s="12" t="s">
        <v>10</v>
      </c>
      <c r="E593" s="13">
        <v>460</v>
      </c>
      <c r="F593" s="13">
        <v>452</v>
      </c>
      <c r="G593" s="13"/>
      <c r="H593" s="13">
        <f t="shared" si="989"/>
        <v>-10000</v>
      </c>
      <c r="I593" s="13">
        <f t="shared" si="990"/>
        <v>0</v>
      </c>
      <c r="J593" s="14">
        <f t="shared" si="987"/>
        <v>-10000</v>
      </c>
    </row>
    <row r="594" spans="1:10" ht="15" customHeight="1">
      <c r="A594" s="11">
        <v>43069</v>
      </c>
      <c r="B594" s="12" t="s">
        <v>117</v>
      </c>
      <c r="C594" s="12">
        <v>200</v>
      </c>
      <c r="D594" s="12" t="s">
        <v>16</v>
      </c>
      <c r="E594" s="13">
        <v>3652</v>
      </c>
      <c r="F594" s="13">
        <v>3627</v>
      </c>
      <c r="G594" s="13">
        <v>0</v>
      </c>
      <c r="H594" s="13">
        <f t="shared" si="989"/>
        <v>5000</v>
      </c>
      <c r="I594" s="13">
        <v>0</v>
      </c>
      <c r="J594" s="14">
        <f t="shared" si="987"/>
        <v>5000</v>
      </c>
    </row>
    <row r="595" spans="1:10" ht="15" customHeight="1">
      <c r="A595" s="11">
        <v>43069</v>
      </c>
      <c r="B595" s="12" t="s">
        <v>32</v>
      </c>
      <c r="C595" s="12">
        <v>25</v>
      </c>
      <c r="D595" s="12" t="s">
        <v>16</v>
      </c>
      <c r="E595" s="13">
        <v>30220</v>
      </c>
      <c r="F595" s="13">
        <v>29920</v>
      </c>
      <c r="G595" s="13">
        <v>29620</v>
      </c>
      <c r="H595" s="13">
        <f t="shared" si="989"/>
        <v>7500</v>
      </c>
      <c r="I595" s="13">
        <v>0</v>
      </c>
      <c r="J595" s="14">
        <f t="shared" si="987"/>
        <v>7500</v>
      </c>
    </row>
    <row r="596" spans="1:10" ht="15" customHeight="1">
      <c r="A596" s="11">
        <v>43068</v>
      </c>
      <c r="B596" s="12" t="s">
        <v>32</v>
      </c>
      <c r="C596" s="12">
        <v>25</v>
      </c>
      <c r="D596" s="12" t="s">
        <v>10</v>
      </c>
      <c r="E596" s="13">
        <v>30433</v>
      </c>
      <c r="F596" s="13">
        <v>30433</v>
      </c>
      <c r="G596" s="13">
        <v>0</v>
      </c>
      <c r="H596" s="13">
        <v>0</v>
      </c>
      <c r="I596" s="13">
        <v>0</v>
      </c>
      <c r="J596" s="14">
        <f t="shared" si="987"/>
        <v>0</v>
      </c>
    </row>
    <row r="597" spans="1:10" ht="15" customHeight="1">
      <c r="A597" s="11">
        <v>43066</v>
      </c>
      <c r="B597" s="12" t="s">
        <v>118</v>
      </c>
      <c r="C597" s="12">
        <v>300</v>
      </c>
      <c r="D597" s="12" t="s">
        <v>10</v>
      </c>
      <c r="E597" s="13">
        <v>3300</v>
      </c>
      <c r="F597" s="13">
        <v>3330</v>
      </c>
      <c r="G597" s="13">
        <v>3360</v>
      </c>
      <c r="H597" s="13">
        <f t="shared" ref="H597" si="994">(IF(D597="SELL",E597-F597,IF(D597="BUY",F597-E597)))*C597</f>
        <v>9000</v>
      </c>
      <c r="I597" s="13">
        <v>0</v>
      </c>
      <c r="J597" s="14">
        <f t="shared" si="987"/>
        <v>9000</v>
      </c>
    </row>
    <row r="598" spans="1:10" ht="15" customHeight="1">
      <c r="A598" s="11">
        <v>43066</v>
      </c>
      <c r="B598" s="12" t="s">
        <v>119</v>
      </c>
      <c r="C598" s="12">
        <v>7000</v>
      </c>
      <c r="D598" s="12" t="s">
        <v>10</v>
      </c>
      <c r="E598" s="13">
        <v>82.9</v>
      </c>
      <c r="F598" s="13">
        <v>83.9</v>
      </c>
      <c r="G598" s="13">
        <v>84.9</v>
      </c>
      <c r="H598" s="13">
        <f t="shared" si="989"/>
        <v>7000</v>
      </c>
      <c r="I598" s="13">
        <f t="shared" ref="I598:I607" si="995">(IF(D598="SELL",IF(G598="",0,F598-G598),IF(D598="BUY",IF(G598="",0,G598-F598))))*C598</f>
        <v>7000</v>
      </c>
      <c r="J598" s="14">
        <f t="shared" si="987"/>
        <v>14000</v>
      </c>
    </row>
    <row r="599" spans="1:10" ht="15" customHeight="1">
      <c r="A599" s="11">
        <v>43066</v>
      </c>
      <c r="B599" s="12" t="s">
        <v>120</v>
      </c>
      <c r="C599" s="12">
        <v>3000</v>
      </c>
      <c r="D599" s="12" t="s">
        <v>16</v>
      </c>
      <c r="E599" s="13">
        <v>144.19999999999999</v>
      </c>
      <c r="F599" s="13">
        <v>142.19999999999999</v>
      </c>
      <c r="G599" s="13">
        <v>140.19999999999999</v>
      </c>
      <c r="H599" s="13">
        <f t="shared" si="989"/>
        <v>6000</v>
      </c>
      <c r="I599" s="13">
        <f t="shared" si="995"/>
        <v>6000</v>
      </c>
      <c r="J599" s="14">
        <f t="shared" si="987"/>
        <v>12000</v>
      </c>
    </row>
    <row r="600" spans="1:10" ht="15.75">
      <c r="A600" s="11">
        <v>43063</v>
      </c>
      <c r="B600" s="12" t="s">
        <v>98</v>
      </c>
      <c r="C600" s="12">
        <v>3500</v>
      </c>
      <c r="D600" s="12" t="s">
        <v>10</v>
      </c>
      <c r="E600" s="13">
        <v>252.5</v>
      </c>
      <c r="F600" s="13">
        <v>254.5</v>
      </c>
      <c r="G600" s="13">
        <v>256.5</v>
      </c>
      <c r="H600" s="13">
        <f t="shared" si="989"/>
        <v>7000</v>
      </c>
      <c r="I600" s="13">
        <v>0</v>
      </c>
      <c r="J600" s="14">
        <f t="shared" si="987"/>
        <v>7000</v>
      </c>
    </row>
    <row r="601" spans="1:10" ht="15.75">
      <c r="A601" s="11">
        <v>43063</v>
      </c>
      <c r="B601" s="12" t="s">
        <v>121</v>
      </c>
      <c r="C601" s="12">
        <v>3000</v>
      </c>
      <c r="D601" s="12" t="s">
        <v>10</v>
      </c>
      <c r="E601" s="13">
        <v>251.7</v>
      </c>
      <c r="F601" s="13">
        <v>253.7</v>
      </c>
      <c r="G601" s="13">
        <v>255.7</v>
      </c>
      <c r="H601" s="13">
        <f t="shared" si="989"/>
        <v>6000</v>
      </c>
      <c r="I601" s="13">
        <v>0</v>
      </c>
      <c r="J601" s="14">
        <f t="shared" si="987"/>
        <v>6000</v>
      </c>
    </row>
    <row r="602" spans="1:10" ht="15.75">
      <c r="A602" s="11">
        <v>43059</v>
      </c>
      <c r="B602" s="12" t="s">
        <v>122</v>
      </c>
      <c r="C602" s="12">
        <v>3000</v>
      </c>
      <c r="D602" s="12" t="s">
        <v>10</v>
      </c>
      <c r="E602" s="13">
        <v>270.5</v>
      </c>
      <c r="F602" s="13">
        <v>272.5</v>
      </c>
      <c r="G602" s="13">
        <v>274.5</v>
      </c>
      <c r="H602" s="13">
        <f t="shared" si="989"/>
        <v>6000</v>
      </c>
      <c r="I602" s="13">
        <f t="shared" si="995"/>
        <v>6000</v>
      </c>
      <c r="J602" s="14">
        <f t="shared" ref="J602:J612" si="996">SUM(H602,I602)</f>
        <v>12000</v>
      </c>
    </row>
    <row r="603" spans="1:10" ht="15.75">
      <c r="A603" s="11">
        <v>43055</v>
      </c>
      <c r="B603" s="12" t="s">
        <v>123</v>
      </c>
      <c r="C603" s="12">
        <v>1500</v>
      </c>
      <c r="D603" s="12" t="s">
        <v>10</v>
      </c>
      <c r="E603" s="13">
        <v>413.6</v>
      </c>
      <c r="F603" s="13">
        <v>413.6</v>
      </c>
      <c r="G603" s="13">
        <v>0</v>
      </c>
      <c r="H603" s="13">
        <f t="shared" si="989"/>
        <v>0</v>
      </c>
      <c r="I603" s="13">
        <v>0</v>
      </c>
      <c r="J603" s="14">
        <f t="shared" si="996"/>
        <v>0</v>
      </c>
    </row>
    <row r="604" spans="1:10" ht="15.75">
      <c r="A604" s="11">
        <v>43055</v>
      </c>
      <c r="B604" s="12" t="s">
        <v>59</v>
      </c>
      <c r="C604" s="12">
        <v>500</v>
      </c>
      <c r="D604" s="12" t="s">
        <v>10</v>
      </c>
      <c r="E604" s="13">
        <v>1742.85</v>
      </c>
      <c r="F604" s="13">
        <v>1753</v>
      </c>
      <c r="G604" s="13">
        <v>1763</v>
      </c>
      <c r="H604" s="13">
        <f t="shared" si="989"/>
        <v>5075.0000000000455</v>
      </c>
      <c r="I604" s="13">
        <f t="shared" si="995"/>
        <v>5000</v>
      </c>
      <c r="J604" s="14">
        <f t="shared" si="996"/>
        <v>10075.000000000045</v>
      </c>
    </row>
    <row r="605" spans="1:10" ht="15.75">
      <c r="A605" s="11">
        <v>43055</v>
      </c>
      <c r="B605" s="12" t="s">
        <v>124</v>
      </c>
      <c r="C605" s="12">
        <v>4000</v>
      </c>
      <c r="D605" s="12" t="s">
        <v>10</v>
      </c>
      <c r="E605" s="13">
        <v>144.5</v>
      </c>
      <c r="F605" s="13">
        <v>141.5</v>
      </c>
      <c r="G605" s="13">
        <v>0</v>
      </c>
      <c r="H605" s="13">
        <f t="shared" si="989"/>
        <v>-12000</v>
      </c>
      <c r="I605" s="13">
        <v>0</v>
      </c>
      <c r="J605" s="14">
        <f t="shared" si="996"/>
        <v>-12000</v>
      </c>
    </row>
    <row r="606" spans="1:10" ht="15.75">
      <c r="A606" s="11">
        <v>43054</v>
      </c>
      <c r="B606" s="12" t="s">
        <v>38</v>
      </c>
      <c r="C606" s="12">
        <v>1500</v>
      </c>
      <c r="D606" s="12" t="s">
        <v>10</v>
      </c>
      <c r="E606" s="13">
        <v>474</v>
      </c>
      <c r="F606" s="13">
        <v>455</v>
      </c>
      <c r="G606" s="13">
        <v>0</v>
      </c>
      <c r="H606" s="13">
        <f t="shared" si="989"/>
        <v>-28500</v>
      </c>
      <c r="I606" s="13">
        <v>0</v>
      </c>
      <c r="J606" s="14">
        <f t="shared" si="996"/>
        <v>-28500</v>
      </c>
    </row>
    <row r="607" spans="1:10" ht="15.75">
      <c r="A607" s="11">
        <v>43054</v>
      </c>
      <c r="B607" s="12" t="s">
        <v>125</v>
      </c>
      <c r="C607" s="12">
        <v>1600</v>
      </c>
      <c r="D607" s="12" t="s">
        <v>10</v>
      </c>
      <c r="E607" s="13">
        <v>384.5</v>
      </c>
      <c r="F607" s="13">
        <v>388.5</v>
      </c>
      <c r="G607" s="13">
        <v>393</v>
      </c>
      <c r="H607" s="13">
        <f t="shared" si="989"/>
        <v>6400</v>
      </c>
      <c r="I607" s="13">
        <f t="shared" si="995"/>
        <v>7200</v>
      </c>
      <c r="J607" s="14">
        <f t="shared" si="996"/>
        <v>13600</v>
      </c>
    </row>
    <row r="608" spans="1:10" ht="15.75">
      <c r="A608" s="11">
        <v>43054</v>
      </c>
      <c r="B608" s="12" t="s">
        <v>56</v>
      </c>
      <c r="C608" s="12">
        <v>1250</v>
      </c>
      <c r="D608" s="12" t="s">
        <v>10</v>
      </c>
      <c r="E608" s="13">
        <v>435</v>
      </c>
      <c r="F608" s="13">
        <v>443</v>
      </c>
      <c r="G608" s="13">
        <v>281</v>
      </c>
      <c r="H608" s="13">
        <f t="shared" si="989"/>
        <v>10000</v>
      </c>
      <c r="I608" s="13">
        <v>0</v>
      </c>
      <c r="J608" s="14">
        <f t="shared" si="996"/>
        <v>10000</v>
      </c>
    </row>
    <row r="609" spans="1:10" ht="15.75">
      <c r="A609" s="11">
        <v>43053</v>
      </c>
      <c r="B609" s="12" t="s">
        <v>126</v>
      </c>
      <c r="C609" s="12">
        <v>550</v>
      </c>
      <c r="D609" s="12" t="s">
        <v>10</v>
      </c>
      <c r="E609" s="13">
        <v>1043.75</v>
      </c>
      <c r="F609" s="13">
        <v>1018</v>
      </c>
      <c r="G609" s="13">
        <v>281</v>
      </c>
      <c r="H609" s="13">
        <f t="shared" si="989"/>
        <v>-14162.5</v>
      </c>
      <c r="I609" s="13">
        <v>0</v>
      </c>
      <c r="J609" s="14">
        <f t="shared" si="996"/>
        <v>-14162.5</v>
      </c>
    </row>
    <row r="610" spans="1:10" ht="15.75">
      <c r="A610" s="11">
        <v>43053</v>
      </c>
      <c r="B610" s="12" t="s">
        <v>127</v>
      </c>
      <c r="C610" s="12">
        <v>6000</v>
      </c>
      <c r="D610" s="12" t="s">
        <v>10</v>
      </c>
      <c r="E610" s="13">
        <v>279</v>
      </c>
      <c r="F610" s="13">
        <v>280</v>
      </c>
      <c r="G610" s="13">
        <v>281</v>
      </c>
      <c r="H610" s="13">
        <f t="shared" si="989"/>
        <v>6000</v>
      </c>
      <c r="I610" s="13">
        <v>0</v>
      </c>
      <c r="J610" s="14">
        <f t="shared" si="996"/>
        <v>6000</v>
      </c>
    </row>
    <row r="611" spans="1:10" ht="15.75">
      <c r="A611" s="11">
        <v>43052</v>
      </c>
      <c r="B611" s="12" t="s">
        <v>38</v>
      </c>
      <c r="C611" s="12">
        <v>1500</v>
      </c>
      <c r="D611" s="12" t="s">
        <v>10</v>
      </c>
      <c r="E611" s="13">
        <v>474</v>
      </c>
      <c r="F611" s="13">
        <v>482</v>
      </c>
      <c r="G611" s="13">
        <v>490</v>
      </c>
      <c r="H611" s="13">
        <f t="shared" si="989"/>
        <v>12000</v>
      </c>
      <c r="I611" s="13">
        <v>0</v>
      </c>
      <c r="J611" s="14">
        <f t="shared" si="996"/>
        <v>12000</v>
      </c>
    </row>
    <row r="612" spans="1:10" ht="15.75">
      <c r="A612" s="11">
        <v>43052</v>
      </c>
      <c r="B612" s="12" t="s">
        <v>128</v>
      </c>
      <c r="C612" s="12">
        <v>1500</v>
      </c>
      <c r="D612" s="12" t="s">
        <v>10</v>
      </c>
      <c r="E612" s="13">
        <v>343</v>
      </c>
      <c r="F612" s="13">
        <v>345</v>
      </c>
      <c r="G612" s="13">
        <v>347</v>
      </c>
      <c r="H612" s="13">
        <f t="shared" si="989"/>
        <v>3000</v>
      </c>
      <c r="I612" s="13">
        <f t="shared" ref="I612" si="997">(IF(D612="SELL",IF(G612="",0,F612-G612),IF(D612="BUY",IF(G612="",0,G612-F612))))*C612</f>
        <v>3000</v>
      </c>
      <c r="J612" s="14">
        <f t="shared" si="996"/>
        <v>6000</v>
      </c>
    </row>
    <row r="613" spans="1:10" ht="15" customHeight="1">
      <c r="H613" s="25" t="s">
        <v>57</v>
      </c>
      <c r="I613" s="26"/>
      <c r="J613" s="29">
        <f>SUM(J8:J612)</f>
        <v>4009035.0500000003</v>
      </c>
    </row>
    <row r="614" spans="1:10" ht="15" customHeight="1">
      <c r="B614"/>
      <c r="H614" s="27"/>
      <c r="I614" s="28"/>
      <c r="J614" s="30"/>
    </row>
  </sheetData>
  <mergeCells count="12">
    <mergeCell ref="H5:I6"/>
    <mergeCell ref="J5:J7"/>
    <mergeCell ref="H613:I614"/>
    <mergeCell ref="J613:J614"/>
    <mergeCell ref="F5:F7"/>
    <mergeCell ref="D2:G3"/>
    <mergeCell ref="A5:A7"/>
    <mergeCell ref="B5:B7"/>
    <mergeCell ref="C5:C7"/>
    <mergeCell ref="D5:D7"/>
    <mergeCell ref="E5:E7"/>
    <mergeCell ref="G5:G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33" sqref="B33"/>
    </sheetView>
  </sheetViews>
  <sheetFormatPr defaultRowHeight="15"/>
  <cols>
    <col min="1" max="1" width="13.140625" bestFit="1" customWidth="1"/>
    <col min="2" max="2" width="16.28515625" bestFit="1" customWidth="1"/>
    <col min="3" max="3" width="6.7109375" bestFit="1" customWidth="1"/>
    <col min="4" max="4" width="5.140625" bestFit="1" customWidth="1"/>
    <col min="6" max="8" width="8.42578125" bestFit="1" customWidth="1"/>
    <col min="9" max="9" width="10.28515625" bestFit="1" customWidth="1"/>
    <col min="10" max="11" width="9.5703125" bestFit="1" customWidth="1"/>
  </cols>
  <sheetData>
    <row r="1" spans="1:11" ht="15.75">
      <c r="A1" s="11"/>
      <c r="B1" s="12"/>
      <c r="C1" s="12"/>
      <c r="D1" s="12"/>
      <c r="E1" s="12"/>
      <c r="F1" s="13"/>
      <c r="G1" s="13"/>
      <c r="H1" s="13"/>
      <c r="I1" s="13"/>
      <c r="J1" s="13"/>
      <c r="K1" s="14"/>
    </row>
    <row r="2" spans="1:11" ht="15.75">
      <c r="A2" s="11"/>
      <c r="B2" s="12"/>
      <c r="C2" s="12"/>
      <c r="D2" s="12"/>
      <c r="E2" s="12"/>
      <c r="F2" s="13"/>
      <c r="G2" s="13"/>
      <c r="H2" s="13"/>
      <c r="I2" s="13"/>
      <c r="J2" s="13"/>
      <c r="K2" s="14"/>
    </row>
    <row r="3" spans="1:11" ht="15.75">
      <c r="A3" s="11"/>
      <c r="B3" s="12"/>
      <c r="C3" s="12"/>
      <c r="D3" s="12"/>
      <c r="E3" s="12"/>
      <c r="F3" s="13"/>
      <c r="G3" s="13"/>
      <c r="H3" s="13"/>
      <c r="I3" s="13"/>
      <c r="J3" s="13"/>
      <c r="K3" s="14"/>
    </row>
    <row r="4" spans="1:11" ht="15.75">
      <c r="A4" s="11"/>
      <c r="B4" s="12"/>
      <c r="C4" s="12"/>
      <c r="D4" s="12"/>
      <c r="E4" s="12"/>
      <c r="F4" s="13"/>
      <c r="G4" s="13"/>
      <c r="H4" s="13"/>
      <c r="I4" s="13"/>
      <c r="J4" s="13"/>
      <c r="K4" s="14"/>
    </row>
    <row r="5" spans="1:11" ht="15.75">
      <c r="A5" s="11"/>
      <c r="B5" s="12"/>
      <c r="C5" s="12"/>
      <c r="D5" s="12"/>
      <c r="E5" s="12"/>
      <c r="F5" s="13"/>
      <c r="G5" s="13"/>
      <c r="H5" s="13"/>
      <c r="I5" s="13"/>
      <c r="J5" s="13"/>
      <c r="K5" s="14"/>
    </row>
    <row r="6" spans="1:11" ht="15.75">
      <c r="A6" s="11"/>
      <c r="B6" s="12"/>
      <c r="C6" s="12"/>
      <c r="D6" s="12"/>
      <c r="E6" s="12"/>
      <c r="F6" s="13"/>
      <c r="G6" s="13"/>
      <c r="H6" s="13"/>
      <c r="I6" s="13"/>
      <c r="J6" s="13"/>
      <c r="K6" s="14"/>
    </row>
    <row r="7" spans="1:11" ht="15.75">
      <c r="A7" s="11"/>
      <c r="B7" s="12"/>
      <c r="C7" s="12"/>
      <c r="D7" s="12"/>
      <c r="E7" s="12"/>
      <c r="F7" s="13"/>
      <c r="G7" s="13"/>
      <c r="H7" s="13"/>
      <c r="I7" s="13"/>
      <c r="J7" s="13"/>
      <c r="K7" s="14"/>
    </row>
    <row r="8" spans="1:11" ht="15.75">
      <c r="A8" s="11"/>
      <c r="B8" s="12"/>
      <c r="C8" s="12"/>
      <c r="D8" s="12"/>
      <c r="E8" s="12"/>
      <c r="F8" s="13"/>
      <c r="G8" s="13"/>
      <c r="H8" s="13"/>
      <c r="I8" s="13"/>
      <c r="J8" s="13"/>
      <c r="K8" s="14"/>
    </row>
    <row r="9" spans="1:11" ht="15.75">
      <c r="A9" s="11"/>
      <c r="B9" s="12"/>
      <c r="C9" s="12"/>
      <c r="D9" s="12"/>
      <c r="E9" s="12"/>
      <c r="F9" s="13"/>
      <c r="G9" s="13"/>
      <c r="H9" s="13"/>
      <c r="I9" s="13"/>
      <c r="J9" s="13"/>
      <c r="K9" s="14"/>
    </row>
    <row r="10" spans="1:11" ht="15.75">
      <c r="A10" s="11"/>
      <c r="B10" s="12"/>
      <c r="C10" s="12"/>
      <c r="D10" s="12"/>
      <c r="E10" s="12"/>
      <c r="F10" s="13"/>
      <c r="G10" s="13"/>
      <c r="H10" s="13"/>
      <c r="I10" s="13"/>
      <c r="J10" s="13"/>
      <c r="K10" s="14"/>
    </row>
    <row r="11" spans="1:11" ht="15.75">
      <c r="A11" s="11"/>
      <c r="B11" s="12"/>
      <c r="C11" s="12"/>
      <c r="D11" s="12"/>
      <c r="E11" s="12"/>
      <c r="F11" s="13"/>
      <c r="G11" s="13"/>
      <c r="H11" s="13"/>
      <c r="I11" s="13"/>
      <c r="J11" s="13"/>
      <c r="K11" s="14"/>
    </row>
    <row r="12" spans="1:11" ht="15.75">
      <c r="A12" s="11"/>
      <c r="B12" s="12"/>
      <c r="C12" s="12"/>
      <c r="D12" s="12"/>
      <c r="E12" s="12"/>
      <c r="F12" s="13"/>
      <c r="G12" s="13"/>
      <c r="H12" s="13"/>
      <c r="I12" s="13"/>
      <c r="J12" s="13"/>
      <c r="K12" s="14"/>
    </row>
    <row r="13" spans="1:11" ht="15.75">
      <c r="A13" s="11"/>
      <c r="B13" s="12"/>
      <c r="C13" s="12"/>
      <c r="D13" s="12"/>
      <c r="E13" s="12"/>
      <c r="F13" s="13"/>
      <c r="G13" s="13"/>
      <c r="H13" s="13"/>
      <c r="I13" s="13"/>
      <c r="J13" s="13"/>
      <c r="K13" s="14"/>
    </row>
    <row r="14" spans="1:11" ht="15.75">
      <c r="A14" s="11"/>
      <c r="B14" s="12"/>
      <c r="C14" s="12"/>
      <c r="D14" s="12"/>
      <c r="E14" s="12"/>
      <c r="F14" s="13"/>
      <c r="G14" s="13"/>
      <c r="H14" s="13"/>
      <c r="I14" s="13"/>
      <c r="J14" s="13"/>
      <c r="K14" s="14"/>
    </row>
    <row r="15" spans="1:11" ht="15.75">
      <c r="A15" s="11"/>
      <c r="B15" s="12"/>
      <c r="C15" s="12"/>
      <c r="D15" s="12"/>
      <c r="E15" s="12"/>
      <c r="F15" s="13"/>
      <c r="G15" s="13"/>
      <c r="H15" s="13"/>
      <c r="I15" s="13"/>
      <c r="J15" s="13"/>
      <c r="K15" s="14"/>
    </row>
    <row r="16" spans="1:11" ht="15.75">
      <c r="A16" s="11"/>
      <c r="B16" s="12"/>
      <c r="C16" s="12"/>
      <c r="D16" s="12"/>
      <c r="E16" s="12"/>
      <c r="F16" s="13"/>
      <c r="G16" s="13"/>
      <c r="H16" s="13"/>
      <c r="I16" s="13"/>
      <c r="J16" s="13"/>
      <c r="K16" s="14"/>
    </row>
    <row r="17" spans="1:11" ht="15.75">
      <c r="A17" s="11"/>
      <c r="B17" s="12"/>
      <c r="C17" s="12"/>
      <c r="D17" s="12"/>
      <c r="E17" s="12"/>
      <c r="F17" s="13"/>
      <c r="G17" s="13"/>
      <c r="H17" s="13"/>
      <c r="I17" s="13"/>
      <c r="J17" s="13"/>
      <c r="K17" s="14"/>
    </row>
    <row r="18" spans="1:11" ht="15.75">
      <c r="A18" s="11"/>
      <c r="B18" s="12"/>
      <c r="C18" s="12"/>
      <c r="D18" s="12"/>
      <c r="E18" s="12"/>
      <c r="F18" s="13"/>
      <c r="G18" s="13"/>
      <c r="H18" s="13"/>
      <c r="I18" s="13"/>
      <c r="J18" s="13"/>
      <c r="K18" s="14"/>
    </row>
    <row r="19" spans="1:11" ht="15.75">
      <c r="A19" s="11"/>
      <c r="B19" s="12"/>
      <c r="C19" s="12"/>
      <c r="D19" s="12"/>
      <c r="E19" s="12"/>
      <c r="F19" s="13"/>
      <c r="G19" s="13"/>
      <c r="H19" s="13"/>
      <c r="I19" s="13"/>
      <c r="J19" s="13"/>
      <c r="K19" s="14"/>
    </row>
    <row r="20" spans="1:11" ht="15.75">
      <c r="A20" s="11"/>
      <c r="B20" s="12"/>
      <c r="C20" s="12"/>
      <c r="D20" s="12"/>
      <c r="E20" s="12"/>
      <c r="F20" s="13"/>
      <c r="G20" s="13"/>
      <c r="H20" s="13"/>
      <c r="I20" s="13"/>
      <c r="J20" s="13"/>
      <c r="K20" s="14"/>
    </row>
    <row r="21" spans="1:11" ht="15.75">
      <c r="A21" s="11"/>
      <c r="B21" s="12"/>
      <c r="C21" s="12"/>
      <c r="D21" s="12"/>
      <c r="E21" s="12"/>
      <c r="F21" s="13"/>
      <c r="G21" s="13"/>
      <c r="H21" s="13"/>
      <c r="I21" s="13"/>
      <c r="J21" s="13"/>
      <c r="K21" s="14"/>
    </row>
    <row r="22" spans="1:11" ht="15.75">
      <c r="A22" s="11"/>
      <c r="B22" s="12"/>
      <c r="C22" s="12"/>
      <c r="D22" s="12"/>
      <c r="E22" s="12"/>
      <c r="F22" s="13"/>
      <c r="G22" s="13"/>
      <c r="H22" s="13"/>
      <c r="I22" s="13"/>
      <c r="J22" s="13"/>
      <c r="K22" s="14"/>
    </row>
    <row r="23" spans="1:11" ht="15.75">
      <c r="A23" s="11"/>
      <c r="B23" s="12"/>
      <c r="C23" s="12"/>
      <c r="D23" s="12"/>
      <c r="E23" s="12"/>
      <c r="F23" s="13"/>
      <c r="G23" s="13"/>
      <c r="H23" s="13"/>
      <c r="I23" s="13"/>
      <c r="J23" s="13"/>
      <c r="K23" s="14"/>
    </row>
    <row r="24" spans="1:11" ht="15.75">
      <c r="A24" s="11"/>
      <c r="B24" s="12"/>
      <c r="C24" s="12"/>
      <c r="D24" s="12"/>
      <c r="E24" s="12"/>
      <c r="F24" s="13"/>
      <c r="G24" s="13"/>
      <c r="H24" s="13"/>
      <c r="I24" s="13"/>
      <c r="J24" s="13"/>
      <c r="K24" s="14"/>
    </row>
    <row r="25" spans="1:11" ht="15.75">
      <c r="A25" s="11"/>
      <c r="B25" s="12"/>
      <c r="C25" s="12"/>
      <c r="D25" s="12"/>
      <c r="E25" s="12"/>
      <c r="F25" s="13"/>
      <c r="G25" s="13"/>
      <c r="H25" s="13"/>
      <c r="I25" s="13"/>
      <c r="J25" s="13"/>
      <c r="K25" s="14"/>
    </row>
    <row r="26" spans="1:11" ht="15.75">
      <c r="A26" s="11"/>
      <c r="B26" s="12"/>
      <c r="C26" s="12"/>
      <c r="D26" s="12"/>
      <c r="E26" s="12"/>
      <c r="F26" s="13"/>
      <c r="G26" s="13"/>
      <c r="H26" s="13"/>
      <c r="I26" s="13"/>
      <c r="J26" s="13"/>
      <c r="K26" s="14"/>
    </row>
    <row r="27" spans="1:11" ht="15.75">
      <c r="A27" s="11"/>
      <c r="B27" s="12"/>
      <c r="C27" s="12"/>
      <c r="D27" s="12"/>
      <c r="E27" s="12"/>
      <c r="F27" s="13"/>
      <c r="G27" s="13"/>
      <c r="H27" s="13"/>
      <c r="I27" s="13"/>
      <c r="J27" s="13"/>
      <c r="K27" s="14"/>
    </row>
    <row r="28" spans="1:11" ht="15.75">
      <c r="A28" s="11"/>
      <c r="B28" s="12"/>
      <c r="C28" s="12"/>
      <c r="D28" s="12"/>
      <c r="E28" s="12"/>
      <c r="F28" s="13"/>
      <c r="G28" s="13"/>
      <c r="H28" s="13"/>
      <c r="I28" s="13"/>
      <c r="J28" s="13"/>
      <c r="K28" s="14"/>
    </row>
    <row r="29" spans="1:11" ht="15.75">
      <c r="A29" s="11"/>
      <c r="B29" s="12"/>
      <c r="C29" s="12"/>
      <c r="D29" s="12"/>
      <c r="E29" s="12"/>
      <c r="F29" s="13"/>
      <c r="G29" s="13"/>
      <c r="H29" s="13"/>
      <c r="I29" s="13"/>
      <c r="J29" s="13"/>
      <c r="K29" s="14"/>
    </row>
    <row r="30" spans="1:11" ht="15.75">
      <c r="A30" s="11"/>
      <c r="B30" s="12"/>
      <c r="C30" s="12"/>
      <c r="D30" s="12"/>
      <c r="E30" s="12"/>
      <c r="F30" s="13"/>
      <c r="G30" s="13"/>
      <c r="H30" s="13"/>
      <c r="I30" s="13"/>
      <c r="J30" s="13"/>
      <c r="K30" s="14"/>
    </row>
    <row r="31" spans="1:11" ht="15.75">
      <c r="A31" s="11"/>
      <c r="B31" s="12"/>
      <c r="C31" s="12"/>
      <c r="D31" s="12"/>
      <c r="E31" s="12"/>
      <c r="F31" s="13"/>
      <c r="G31" s="13"/>
      <c r="H31" s="13"/>
      <c r="I31" s="13"/>
      <c r="J31" s="13"/>
      <c r="K31" s="14"/>
    </row>
    <row r="32" spans="1:11" ht="15.75">
      <c r="A32" s="11"/>
      <c r="B32" s="12"/>
      <c r="C32" s="12"/>
      <c r="D32" s="12"/>
      <c r="E32" s="12"/>
      <c r="F32" s="13"/>
      <c r="G32" s="13"/>
      <c r="H32" s="13"/>
      <c r="I32" s="13"/>
      <c r="J32" s="13"/>
      <c r="K32" s="14"/>
    </row>
    <row r="33" spans="1:11" ht="15.75">
      <c r="A33" s="11"/>
      <c r="B33" s="12"/>
      <c r="C33" s="12"/>
      <c r="D33" s="12"/>
      <c r="E33" s="12"/>
      <c r="F33" s="13"/>
      <c r="G33" s="13"/>
      <c r="H33" s="13"/>
      <c r="I33" s="13"/>
      <c r="J33" s="13"/>
      <c r="K33" s="14"/>
    </row>
    <row r="34" spans="1:11" ht="15.75">
      <c r="A34" s="11"/>
      <c r="B34" s="12"/>
      <c r="C34" s="12"/>
      <c r="D34" s="12"/>
      <c r="E34" s="12"/>
      <c r="F34" s="13"/>
      <c r="G34" s="13"/>
      <c r="H34" s="13"/>
      <c r="I34" s="13"/>
      <c r="J34" s="13"/>
      <c r="K34" s="14"/>
    </row>
    <row r="35" spans="1:11" ht="15.75">
      <c r="A35" s="11"/>
      <c r="B35" s="12"/>
      <c r="C35" s="12"/>
      <c r="D35" s="12"/>
      <c r="E35" s="12"/>
      <c r="F35" s="13"/>
      <c r="G35" s="13"/>
      <c r="H35" s="13"/>
      <c r="I35" s="13"/>
      <c r="J35" s="13"/>
      <c r="K35" s="14"/>
    </row>
    <row r="36" spans="1:11" ht="15.75">
      <c r="A36" s="11"/>
      <c r="B36" s="12"/>
      <c r="C36" s="12"/>
      <c r="D36" s="12"/>
      <c r="E36" s="12"/>
      <c r="F36" s="13"/>
      <c r="G36" s="13"/>
      <c r="H36" s="13"/>
      <c r="I36" s="13"/>
      <c r="J36" s="13"/>
      <c r="K36" s="14"/>
    </row>
    <row r="37" spans="1:11" ht="15.75">
      <c r="A37" s="11"/>
      <c r="B37" s="12"/>
      <c r="C37" s="12"/>
      <c r="D37" s="12"/>
      <c r="E37" s="12"/>
      <c r="F37" s="13"/>
      <c r="G37" s="13"/>
      <c r="H37" s="13"/>
      <c r="I37" s="13"/>
      <c r="J37" s="13"/>
      <c r="K37" s="14"/>
    </row>
    <row r="38" spans="1:11" ht="15.75">
      <c r="A38" s="11"/>
      <c r="B38" s="12"/>
      <c r="C38" s="12"/>
      <c r="D38" s="12"/>
      <c r="E38" s="12"/>
      <c r="F38" s="13"/>
      <c r="G38" s="13"/>
      <c r="H38" s="13"/>
      <c r="I38" s="13"/>
      <c r="J38" s="13"/>
      <c r="K3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FUTURE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2019-06-08T01:02:12Z</dcterms:modified>
</cp:coreProperties>
</file>