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440" windowHeight="7440"/>
  </bookViews>
  <sheets>
    <sheet name="FUTURE PREMIUM" sheetId="1" r:id="rId1"/>
  </sheets>
  <calcPr calcId="124519"/>
</workbook>
</file>

<file path=xl/calcChain.xml><?xml version="1.0" encoding="utf-8"?>
<calcChain xmlns="http://schemas.openxmlformats.org/spreadsheetml/2006/main">
  <c r="H9" i="1"/>
  <c r="J9" l="1"/>
  <c r="I10" l="1"/>
  <c r="H10"/>
  <c r="J10" s="1"/>
  <c r="H11"/>
  <c r="J11" s="1"/>
  <c r="H12"/>
  <c r="J12" s="1"/>
  <c r="J13" l="1"/>
  <c r="H13"/>
  <c r="H14" l="1"/>
  <c r="J14" l="1"/>
  <c r="I15" l="1"/>
  <c r="H15"/>
  <c r="J15" s="1"/>
  <c r="I16"/>
  <c r="H16"/>
  <c r="J16" s="1"/>
  <c r="I17" l="1"/>
  <c r="H17"/>
  <c r="J17" s="1"/>
  <c r="H18"/>
  <c r="J18" s="1"/>
  <c r="H19"/>
  <c r="J19" s="1"/>
  <c r="I20" l="1"/>
  <c r="H20"/>
  <c r="J20" s="1"/>
  <c r="H21"/>
  <c r="J21" l="1"/>
  <c r="H22" l="1"/>
  <c r="J22" s="1"/>
  <c r="I23"/>
  <c r="H23"/>
  <c r="J23" l="1"/>
  <c r="I24"/>
  <c r="H24"/>
  <c r="H25"/>
  <c r="J25" s="1"/>
  <c r="J24" l="1"/>
  <c r="H26"/>
  <c r="J26" s="1"/>
  <c r="H27"/>
  <c r="J27" s="1"/>
  <c r="I28" l="1"/>
  <c r="H28"/>
  <c r="J28" l="1"/>
  <c r="H29"/>
  <c r="J29" s="1"/>
  <c r="I30"/>
  <c r="H30"/>
  <c r="H31"/>
  <c r="J31" s="1"/>
  <c r="J30" l="1"/>
  <c r="H32" l="1"/>
  <c r="J32" s="1"/>
  <c r="I33" l="1"/>
  <c r="H33"/>
  <c r="I34"/>
  <c r="H34"/>
  <c r="J33" l="1"/>
  <c r="J34"/>
  <c r="I35" l="1"/>
  <c r="H35"/>
  <c r="I36"/>
  <c r="H36"/>
  <c r="J36" l="1"/>
  <c r="J35"/>
  <c r="H37" l="1"/>
  <c r="H38"/>
  <c r="J37" l="1"/>
  <c r="J38"/>
  <c r="I39" l="1"/>
  <c r="H39"/>
  <c r="J39" l="1"/>
  <c r="I40"/>
  <c r="H40"/>
  <c r="H41"/>
  <c r="J41" s="1"/>
  <c r="I42"/>
  <c r="H42"/>
  <c r="H43"/>
  <c r="J43" s="1"/>
  <c r="J40" l="1"/>
  <c r="J42"/>
  <c r="H44"/>
  <c r="J44" l="1"/>
  <c r="I45" l="1"/>
  <c r="H45"/>
  <c r="J45" l="1"/>
  <c r="I46"/>
  <c r="H46"/>
  <c r="J46" l="1"/>
  <c r="I47"/>
  <c r="H47"/>
  <c r="J47" l="1"/>
  <c r="H48" l="1"/>
  <c r="J48" s="1"/>
  <c r="H49" l="1"/>
  <c r="J49" s="1"/>
  <c r="H50" l="1"/>
  <c r="J50" l="1"/>
  <c r="I51" l="1"/>
  <c r="H51"/>
  <c r="I52"/>
  <c r="H52"/>
  <c r="I53"/>
  <c r="H53"/>
  <c r="J52" l="1"/>
  <c r="J51"/>
  <c r="J53"/>
  <c r="I54" l="1"/>
  <c r="H54"/>
  <c r="I55"/>
  <c r="H55"/>
  <c r="I56"/>
  <c r="H56"/>
  <c r="I57"/>
  <c r="H57"/>
  <c r="J56" l="1"/>
  <c r="J57"/>
  <c r="J54"/>
  <c r="J55"/>
  <c r="H58"/>
  <c r="J58" l="1"/>
  <c r="I59" l="1"/>
  <c r="H59"/>
  <c r="J59" l="1"/>
  <c r="H60"/>
  <c r="J60" s="1"/>
  <c r="I61"/>
  <c r="H61"/>
  <c r="J61" l="1"/>
  <c r="H62" l="1"/>
  <c r="J62" s="1"/>
  <c r="I63"/>
  <c r="H63"/>
  <c r="I64"/>
  <c r="H64"/>
  <c r="J63" l="1"/>
  <c r="J64"/>
  <c r="H65" l="1"/>
  <c r="J65" l="1"/>
  <c r="H66" l="1"/>
  <c r="J66" l="1"/>
  <c r="I68" l="1"/>
  <c r="H68"/>
  <c r="J68" l="1"/>
  <c r="I67"/>
  <c r="H67"/>
  <c r="J67" l="1"/>
  <c r="I69" l="1"/>
  <c r="H69"/>
  <c r="H70"/>
  <c r="J70" s="1"/>
  <c r="J69" l="1"/>
  <c r="H71"/>
  <c r="J71" s="1"/>
  <c r="H72"/>
  <c r="J72" s="1"/>
  <c r="H73"/>
  <c r="J73" l="1"/>
  <c r="I74" l="1"/>
  <c r="H74"/>
  <c r="J74" l="1"/>
  <c r="I75" l="1"/>
  <c r="H75"/>
  <c r="J75" l="1"/>
  <c r="I76" l="1"/>
  <c r="H76"/>
  <c r="J76" l="1"/>
  <c r="I77" l="1"/>
  <c r="H77"/>
  <c r="J77" l="1"/>
  <c r="I78" l="1"/>
  <c r="H78"/>
  <c r="I79"/>
  <c r="H79"/>
  <c r="J79" l="1"/>
  <c r="J78"/>
  <c r="H80"/>
  <c r="J80" l="1"/>
  <c r="I81" l="1"/>
  <c r="H81"/>
  <c r="J81" l="1"/>
  <c r="I82" l="1"/>
  <c r="H82"/>
  <c r="J82" l="1"/>
  <c r="H83"/>
  <c r="I84"/>
  <c r="H84"/>
  <c r="I85"/>
  <c r="H85"/>
  <c r="H86"/>
  <c r="J86" s="1"/>
  <c r="J85" l="1"/>
  <c r="J84"/>
  <c r="J83"/>
  <c r="I87" l="1"/>
  <c r="H87"/>
  <c r="H88"/>
  <c r="J87" l="1"/>
  <c r="J88"/>
  <c r="I89" l="1"/>
  <c r="H89"/>
  <c r="I90"/>
  <c r="H90"/>
  <c r="J90" l="1"/>
  <c r="J89"/>
  <c r="H91" l="1"/>
  <c r="J91" s="1"/>
  <c r="H92"/>
  <c r="J92" l="1"/>
  <c r="I93" l="1"/>
  <c r="H93"/>
  <c r="H94"/>
  <c r="J94" s="1"/>
  <c r="J93" l="1"/>
  <c r="H95"/>
  <c r="J95" l="1"/>
  <c r="I96" l="1"/>
  <c r="H96"/>
  <c r="J96" l="1"/>
  <c r="I97" l="1"/>
  <c r="H97"/>
  <c r="J97" l="1"/>
  <c r="H98"/>
  <c r="J98" s="1"/>
  <c r="H99"/>
  <c r="J99" l="1"/>
  <c r="I100" l="1"/>
  <c r="H100"/>
  <c r="I101"/>
  <c r="H101"/>
  <c r="H102"/>
  <c r="J102" s="1"/>
  <c r="J100" l="1"/>
  <c r="J101"/>
  <c r="H103"/>
  <c r="J103" s="1"/>
  <c r="I104" l="1"/>
  <c r="H104"/>
  <c r="J104" l="1"/>
  <c r="I105"/>
  <c r="H105"/>
  <c r="I106"/>
  <c r="H106"/>
  <c r="J105" l="1"/>
  <c r="J106"/>
  <c r="H107"/>
  <c r="J107" s="1"/>
  <c r="H108"/>
  <c r="H109" l="1"/>
  <c r="J109" s="1"/>
  <c r="I110" l="1"/>
  <c r="H110"/>
  <c r="J110" l="1"/>
  <c r="H112"/>
  <c r="I111"/>
  <c r="H111"/>
  <c r="I113"/>
  <c r="H113"/>
  <c r="H114"/>
  <c r="J114" s="1"/>
  <c r="J113" l="1"/>
  <c r="J111"/>
  <c r="H115" l="1"/>
  <c r="H116"/>
  <c r="J116" s="1"/>
  <c r="J115" l="1"/>
  <c r="I117" l="1"/>
  <c r="H117"/>
  <c r="I118"/>
  <c r="H118"/>
  <c r="J117" l="1"/>
  <c r="J118"/>
  <c r="I119" l="1"/>
  <c r="H119"/>
  <c r="J119" l="1"/>
  <c r="H120"/>
  <c r="J120" s="1"/>
  <c r="I121" l="1"/>
  <c r="H121"/>
  <c r="I122"/>
  <c r="H122"/>
  <c r="J121" l="1"/>
  <c r="J122"/>
  <c r="I123" l="1"/>
  <c r="H123"/>
  <c r="H124"/>
  <c r="H125"/>
  <c r="I126"/>
  <c r="H126"/>
  <c r="J123" l="1"/>
  <c r="J124"/>
  <c r="J125"/>
  <c r="J126"/>
  <c r="I127" l="1"/>
  <c r="H127"/>
  <c r="I128"/>
  <c r="H128"/>
  <c r="I129"/>
  <c r="H129"/>
  <c r="J127" l="1"/>
  <c r="J128"/>
  <c r="J129"/>
  <c r="I130" l="1"/>
  <c r="H130"/>
  <c r="I131"/>
  <c r="H131"/>
  <c r="J130" l="1"/>
  <c r="J131"/>
  <c r="H132" l="1"/>
  <c r="J132" s="1"/>
  <c r="H133"/>
  <c r="J133" s="1"/>
  <c r="H134" l="1"/>
  <c r="J134" l="1"/>
  <c r="I135" l="1"/>
  <c r="H135"/>
  <c r="J135" l="1"/>
  <c r="I136"/>
  <c r="H136"/>
  <c r="J136" l="1"/>
  <c r="I137"/>
  <c r="H137"/>
  <c r="H138"/>
  <c r="J138" s="1"/>
  <c r="J137" l="1"/>
  <c r="I139"/>
  <c r="H139"/>
  <c r="J139" l="1"/>
  <c r="H140"/>
  <c r="J140" s="1"/>
  <c r="H141"/>
  <c r="I142"/>
  <c r="H142"/>
  <c r="J142" l="1"/>
  <c r="I143" l="1"/>
  <c r="H143"/>
  <c r="J143" l="1"/>
  <c r="I144"/>
  <c r="H144"/>
  <c r="J144" l="1"/>
  <c r="I145" l="1"/>
  <c r="H145"/>
  <c r="J145" l="1"/>
  <c r="I146"/>
  <c r="J146" s="1"/>
  <c r="H146"/>
  <c r="H147" l="1"/>
  <c r="J147" s="1"/>
  <c r="H148"/>
  <c r="J148" s="1"/>
  <c r="H149"/>
  <c r="H150" l="1"/>
  <c r="J150" l="1"/>
  <c r="I151" l="1"/>
  <c r="H151"/>
  <c r="J151" l="1"/>
  <c r="H152"/>
  <c r="J152" s="1"/>
  <c r="H153" l="1"/>
  <c r="H154"/>
  <c r="J154" s="1"/>
  <c r="H155"/>
  <c r="J155" s="1"/>
  <c r="J153" l="1"/>
  <c r="I156" l="1"/>
  <c r="H156"/>
  <c r="H157"/>
  <c r="J157" s="1"/>
  <c r="J156" l="1"/>
  <c r="I158"/>
  <c r="H158"/>
  <c r="H159"/>
  <c r="J159" s="1"/>
  <c r="J158" l="1"/>
  <c r="H160"/>
  <c r="J160" s="1"/>
  <c r="H161" l="1"/>
  <c r="I162"/>
  <c r="H162"/>
  <c r="J162" l="1"/>
  <c r="J161"/>
  <c r="H163" l="1"/>
  <c r="J163" s="1"/>
  <c r="H164" l="1"/>
  <c r="I165"/>
  <c r="H165"/>
  <c r="H166"/>
  <c r="J166" s="1"/>
  <c r="I167"/>
  <c r="H167"/>
  <c r="J165" l="1"/>
  <c r="J164"/>
  <c r="J167"/>
  <c r="H168" l="1"/>
  <c r="J168" s="1"/>
  <c r="I169"/>
  <c r="H169"/>
  <c r="J169" l="1"/>
  <c r="I170" l="1"/>
  <c r="H170"/>
  <c r="H171"/>
  <c r="J171" s="1"/>
  <c r="J170" l="1"/>
  <c r="I172"/>
  <c r="H172"/>
  <c r="J172" l="1"/>
  <c r="H173" l="1"/>
  <c r="J173" s="1"/>
  <c r="H174" l="1"/>
  <c r="J174" s="1"/>
  <c r="H175"/>
  <c r="J175" s="1"/>
  <c r="I176" l="1"/>
  <c r="H176"/>
  <c r="J176" l="1"/>
  <c r="H177"/>
  <c r="J177" s="1"/>
  <c r="H178"/>
  <c r="J178" l="1"/>
  <c r="H179" l="1"/>
  <c r="J179" s="1"/>
  <c r="I180" l="1"/>
  <c r="H180"/>
  <c r="I181"/>
  <c r="H181"/>
  <c r="J181" l="1"/>
  <c r="J180"/>
  <c r="H182" l="1"/>
  <c r="J182" s="1"/>
  <c r="H183"/>
  <c r="J183" s="1"/>
  <c r="I184" l="1"/>
  <c r="H184"/>
  <c r="J184" l="1"/>
  <c r="I185" l="1"/>
  <c r="H185"/>
  <c r="H186"/>
  <c r="J186" s="1"/>
  <c r="J185" l="1"/>
  <c r="I187"/>
  <c r="H187"/>
  <c r="I188"/>
  <c r="H188"/>
  <c r="J187" l="1"/>
  <c r="J188"/>
  <c r="I189" l="1"/>
  <c r="H189"/>
  <c r="H190"/>
  <c r="J190" s="1"/>
  <c r="J189" l="1"/>
  <c r="I191"/>
  <c r="H191"/>
  <c r="I192"/>
  <c r="H192"/>
  <c r="J192" l="1"/>
  <c r="J191"/>
  <c r="I193" l="1"/>
  <c r="H193"/>
  <c r="I194"/>
  <c r="H194"/>
  <c r="H195"/>
  <c r="J195" s="1"/>
  <c r="J194" l="1"/>
  <c r="J193"/>
  <c r="I196"/>
  <c r="H196"/>
  <c r="H197"/>
  <c r="J196" l="1"/>
  <c r="J197"/>
  <c r="I198" l="1"/>
  <c r="H198"/>
  <c r="J198" l="1"/>
  <c r="I199"/>
  <c r="H199"/>
  <c r="J199" l="1"/>
  <c r="H200" l="1"/>
  <c r="J200" s="1"/>
  <c r="I201" l="1"/>
  <c r="H201"/>
  <c r="J201" l="1"/>
  <c r="I202"/>
  <c r="H202"/>
  <c r="H203"/>
  <c r="J203" s="1"/>
  <c r="J202" l="1"/>
  <c r="I204"/>
  <c r="H204"/>
  <c r="J204" l="1"/>
  <c r="H205"/>
  <c r="J205" l="1"/>
  <c r="I206" l="1"/>
  <c r="H206"/>
  <c r="I207"/>
  <c r="H207"/>
  <c r="J206" l="1"/>
  <c r="J207"/>
  <c r="H208" l="1"/>
  <c r="J208" s="1"/>
  <c r="I209" l="1"/>
  <c r="H209"/>
  <c r="I210"/>
  <c r="H210"/>
  <c r="J209" l="1"/>
  <c r="J210"/>
  <c r="I211" l="1"/>
  <c r="H211"/>
  <c r="J211" l="1"/>
  <c r="H212"/>
  <c r="J212" s="1"/>
  <c r="H213" l="1"/>
  <c r="J213" l="1"/>
  <c r="I214" l="1"/>
  <c r="H214"/>
  <c r="I215"/>
  <c r="H215"/>
  <c r="J214" l="1"/>
  <c r="J215"/>
  <c r="I216" l="1"/>
  <c r="H216"/>
  <c r="J216" l="1"/>
  <c r="H217"/>
  <c r="J217" s="1"/>
  <c r="H218"/>
  <c r="J218" l="1"/>
  <c r="I219" l="1"/>
  <c r="H219"/>
  <c r="H220"/>
  <c r="J220" s="1"/>
  <c r="J219" l="1"/>
  <c r="H221"/>
  <c r="J221" s="1"/>
  <c r="H222"/>
  <c r="J222" s="1"/>
  <c r="H223"/>
  <c r="J223" s="1"/>
  <c r="I224"/>
  <c r="H224"/>
  <c r="J224" l="1"/>
  <c r="H225"/>
  <c r="J225" s="1"/>
  <c r="I226" l="1"/>
  <c r="H226"/>
  <c r="I227"/>
  <c r="H227"/>
  <c r="J226" l="1"/>
  <c r="J227"/>
  <c r="H228" l="1"/>
  <c r="J228" s="1"/>
  <c r="I229" l="1"/>
  <c r="H229"/>
  <c r="H230"/>
  <c r="J230" s="1"/>
  <c r="H231"/>
  <c r="J231" s="1"/>
  <c r="J229" l="1"/>
  <c r="H232"/>
  <c r="J232" s="1"/>
  <c r="I233"/>
  <c r="H233"/>
  <c r="H234"/>
  <c r="J234" s="1"/>
  <c r="J233" l="1"/>
  <c r="H235" l="1"/>
  <c r="J235" s="1"/>
  <c r="H236"/>
  <c r="J236" s="1"/>
  <c r="H237" l="1"/>
  <c r="J237" s="1"/>
  <c r="H238" l="1"/>
  <c r="J238" s="1"/>
  <c r="H239" l="1"/>
  <c r="J239" s="1"/>
  <c r="H240"/>
  <c r="J240" s="1"/>
  <c r="I241"/>
  <c r="H241"/>
  <c r="J241" l="1"/>
  <c r="I242" l="1"/>
  <c r="H242"/>
  <c r="J242" l="1"/>
  <c r="I243" l="1"/>
  <c r="H243"/>
  <c r="J243" l="1"/>
  <c r="I244"/>
  <c r="H244"/>
  <c r="H245"/>
  <c r="J245" s="1"/>
  <c r="H246"/>
  <c r="J246" s="1"/>
  <c r="J244" l="1"/>
  <c r="H247"/>
  <c r="J247" l="1"/>
  <c r="I248" l="1"/>
  <c r="H248"/>
  <c r="H249"/>
  <c r="J249" s="1"/>
  <c r="J248" l="1"/>
  <c r="H250"/>
  <c r="J250" s="1"/>
  <c r="I251" l="1"/>
  <c r="H251"/>
  <c r="J251" l="1"/>
  <c r="H252"/>
  <c r="H254"/>
  <c r="J254" s="1"/>
  <c r="H253"/>
  <c r="J253" s="1"/>
  <c r="J252" l="1"/>
  <c r="H256" l="1"/>
  <c r="J256" s="1"/>
  <c r="I255"/>
  <c r="H255"/>
  <c r="J255" l="1"/>
  <c r="I257"/>
  <c r="J257" s="1"/>
  <c r="H257"/>
  <c r="I259" l="1"/>
  <c r="H259"/>
  <c r="H258"/>
  <c r="J258" s="1"/>
  <c r="J259" l="1"/>
  <c r="I260"/>
  <c r="H260"/>
  <c r="I261"/>
  <c r="H261"/>
  <c r="J260" l="1"/>
  <c r="J261"/>
  <c r="I262" l="1"/>
  <c r="H262"/>
  <c r="I263"/>
  <c r="H263"/>
  <c r="J263" l="1"/>
  <c r="J262"/>
  <c r="H264"/>
  <c r="J264" s="1"/>
  <c r="H265"/>
  <c r="J265" s="1"/>
  <c r="H266" l="1"/>
  <c r="J266" s="1"/>
  <c r="H267"/>
  <c r="J267" s="1"/>
  <c r="H268" l="1"/>
  <c r="J268" s="1"/>
  <c r="H269"/>
  <c r="J269" s="1"/>
  <c r="I270" l="1"/>
  <c r="H270"/>
  <c r="H271"/>
  <c r="J271" s="1"/>
  <c r="H272"/>
  <c r="J272" s="1"/>
  <c r="H273"/>
  <c r="J273" s="1"/>
  <c r="J270" l="1"/>
  <c r="H279"/>
  <c r="J279" s="1"/>
  <c r="H278"/>
  <c r="J278" s="1"/>
  <c r="H277"/>
  <c r="J277" s="1"/>
  <c r="H276"/>
  <c r="J276" s="1"/>
  <c r="H275"/>
  <c r="J275" s="1"/>
  <c r="I274"/>
  <c r="H274"/>
  <c r="J274" l="1"/>
  <c r="I280"/>
  <c r="H280"/>
  <c r="I281"/>
  <c r="H281"/>
  <c r="J281" l="1"/>
  <c r="J280"/>
  <c r="I283"/>
  <c r="H283"/>
  <c r="I282"/>
  <c r="H282"/>
  <c r="J282" l="1"/>
  <c r="J283"/>
  <c r="I284"/>
  <c r="H284"/>
  <c r="J284" l="1"/>
  <c r="I285"/>
  <c r="H285"/>
  <c r="J285" l="1"/>
  <c r="I286"/>
  <c r="H286"/>
  <c r="J286" l="1"/>
  <c r="I287"/>
  <c r="H287"/>
  <c r="I288"/>
  <c r="H288"/>
  <c r="J287" l="1"/>
  <c r="J288"/>
  <c r="H289" l="1"/>
  <c r="J289" s="1"/>
  <c r="H290"/>
  <c r="J290" s="1"/>
  <c r="H291"/>
  <c r="J291" s="1"/>
  <c r="H295" l="1"/>
  <c r="J295" s="1"/>
  <c r="I292"/>
  <c r="H292"/>
  <c r="H293"/>
  <c r="J293" s="1"/>
  <c r="H294"/>
  <c r="J294" s="1"/>
  <c r="J292" l="1"/>
  <c r="I296"/>
  <c r="H296"/>
  <c r="H297"/>
  <c r="H298"/>
  <c r="I298"/>
  <c r="H299"/>
  <c r="J299" s="1"/>
  <c r="J296" l="1"/>
  <c r="J298"/>
  <c r="J297"/>
  <c r="H300" l="1"/>
  <c r="J300" s="1"/>
  <c r="I301"/>
  <c r="H301"/>
  <c r="J301" l="1"/>
  <c r="I303"/>
  <c r="H303"/>
  <c r="I302"/>
  <c r="H302"/>
  <c r="I304"/>
  <c r="H304"/>
  <c r="J302" l="1"/>
  <c r="J304"/>
  <c r="J303"/>
  <c r="H305"/>
  <c r="J305" s="1"/>
  <c r="I306"/>
  <c r="H306"/>
  <c r="J306" l="1"/>
  <c r="H307"/>
  <c r="J307" s="1"/>
  <c r="I309"/>
  <c r="H309"/>
  <c r="H308"/>
  <c r="J308" s="1"/>
  <c r="J309" l="1"/>
  <c r="H310" l="1"/>
  <c r="J310" s="1"/>
  <c r="I311"/>
  <c r="H311"/>
  <c r="H312"/>
  <c r="J311" l="1"/>
  <c r="J312"/>
  <c r="H314" l="1"/>
  <c r="J314" s="1"/>
  <c r="I313"/>
  <c r="J313" s="1"/>
  <c r="H313"/>
  <c r="H315" l="1"/>
  <c r="J315" s="1"/>
  <c r="I316" l="1"/>
  <c r="H316"/>
  <c r="J316" l="1"/>
  <c r="H317"/>
  <c r="J317" s="1"/>
  <c r="H318"/>
  <c r="I319"/>
  <c r="H319"/>
  <c r="H320"/>
  <c r="J320" s="1"/>
  <c r="J319" l="1"/>
  <c r="J318"/>
  <c r="H321"/>
  <c r="J321" s="1"/>
  <c r="H322" l="1"/>
  <c r="J322" s="1"/>
  <c r="H323" l="1"/>
  <c r="J323" s="1"/>
  <c r="H324"/>
  <c r="J324" s="1"/>
  <c r="H325" l="1"/>
  <c r="J325" s="1"/>
  <c r="I326"/>
  <c r="H326"/>
  <c r="J326" l="1"/>
  <c r="I327"/>
  <c r="H327"/>
  <c r="I328"/>
  <c r="H328"/>
  <c r="J328" s="1"/>
  <c r="H329"/>
  <c r="J329" s="1"/>
  <c r="J327" l="1"/>
  <c r="H330" l="1"/>
  <c r="J330" s="1"/>
  <c r="I331" l="1"/>
  <c r="H331"/>
  <c r="H332"/>
  <c r="I332"/>
  <c r="J331" l="1"/>
  <c r="J332"/>
  <c r="H333" l="1"/>
  <c r="J333" s="1"/>
  <c r="H334"/>
  <c r="J334" s="1"/>
  <c r="H335"/>
  <c r="I335"/>
  <c r="J335" l="1"/>
  <c r="H336"/>
  <c r="J336" s="1"/>
  <c r="H337" l="1"/>
  <c r="J337" s="1"/>
  <c r="I338" l="1"/>
  <c r="H338"/>
  <c r="J338" l="1"/>
  <c r="H339"/>
  <c r="J339" s="1"/>
  <c r="H340" l="1"/>
  <c r="J340" l="1"/>
  <c r="I341" l="1"/>
  <c r="H341"/>
  <c r="J341" l="1"/>
  <c r="I342"/>
  <c r="H342"/>
  <c r="H343"/>
  <c r="J343" s="1"/>
  <c r="J342" l="1"/>
  <c r="H344" l="1"/>
  <c r="I344"/>
  <c r="J344" l="1"/>
  <c r="H345"/>
  <c r="J345" s="1"/>
  <c r="H346"/>
  <c r="J346" s="1"/>
  <c r="I350" l="1"/>
  <c r="J350" s="1"/>
  <c r="I354" l="1"/>
  <c r="H354"/>
  <c r="I353"/>
  <c r="H353"/>
  <c r="I352"/>
  <c r="H352"/>
  <c r="I351"/>
  <c r="H351"/>
  <c r="J352" l="1"/>
  <c r="J354"/>
  <c r="J351"/>
  <c r="J353"/>
  <c r="I355" l="1"/>
  <c r="H355"/>
  <c r="J355" l="1"/>
  <c r="I356"/>
  <c r="H356"/>
  <c r="J356" l="1"/>
  <c r="H357"/>
  <c r="J357" s="1"/>
  <c r="I358"/>
  <c r="H358"/>
  <c r="H359"/>
  <c r="J359" s="1"/>
  <c r="H360"/>
  <c r="J360" s="1"/>
  <c r="I361"/>
  <c r="H361"/>
  <c r="J361" l="1"/>
  <c r="J358"/>
  <c r="H362"/>
  <c r="J362" s="1"/>
  <c r="H363" l="1"/>
  <c r="J363" s="1"/>
  <c r="I364" l="1"/>
  <c r="H364"/>
  <c r="J364" l="1"/>
  <c r="H365"/>
  <c r="J365" s="1"/>
  <c r="I366"/>
  <c r="H366"/>
  <c r="H367"/>
  <c r="J367" s="1"/>
  <c r="J366" l="1"/>
  <c r="I368"/>
  <c r="H368"/>
  <c r="I369"/>
  <c r="H369"/>
  <c r="J369" l="1"/>
  <c r="J368"/>
  <c r="I370"/>
  <c r="H370"/>
  <c r="J370" l="1"/>
  <c r="H371"/>
  <c r="J371" s="1"/>
  <c r="H372"/>
  <c r="I372"/>
  <c r="H373"/>
  <c r="J373" s="1"/>
  <c r="J372" l="1"/>
  <c r="I374"/>
  <c r="H374"/>
  <c r="J374" l="1"/>
  <c r="H376"/>
  <c r="J376" s="1"/>
  <c r="I375"/>
  <c r="H375"/>
  <c r="J375" l="1"/>
  <c r="H377"/>
  <c r="J377" s="1"/>
  <c r="H378"/>
  <c r="J378" s="1"/>
  <c r="I379" l="1"/>
  <c r="H379"/>
  <c r="J379" l="1"/>
  <c r="H380"/>
  <c r="J380" s="1"/>
  <c r="H381"/>
  <c r="J381" s="1"/>
  <c r="I382" l="1"/>
  <c r="H382"/>
  <c r="J382" l="1"/>
  <c r="I383"/>
  <c r="H383"/>
  <c r="J383" l="1"/>
  <c r="H384"/>
  <c r="J384" s="1"/>
  <c r="I385" l="1"/>
  <c r="H385"/>
  <c r="I386"/>
  <c r="H386"/>
  <c r="I387"/>
  <c r="H387"/>
  <c r="H388"/>
  <c r="J388" s="1"/>
  <c r="I389"/>
  <c r="H389"/>
  <c r="J385" l="1"/>
  <c r="J386"/>
  <c r="J387"/>
  <c r="J389"/>
  <c r="I390" l="1"/>
  <c r="J390" s="1"/>
  <c r="H390"/>
  <c r="I391" l="1"/>
  <c r="H391"/>
  <c r="H392"/>
  <c r="J392" s="1"/>
  <c r="H393"/>
  <c r="I393"/>
  <c r="J391" l="1"/>
  <c r="J393"/>
  <c r="H394"/>
  <c r="J394" s="1"/>
  <c r="I395" l="1"/>
  <c r="H395"/>
  <c r="J395" l="1"/>
  <c r="I396"/>
  <c r="H396"/>
  <c r="J396" l="1"/>
  <c r="I397" l="1"/>
  <c r="H397"/>
  <c r="I398"/>
  <c r="H398"/>
  <c r="J397" l="1"/>
  <c r="J398"/>
  <c r="I399" l="1"/>
  <c r="H399"/>
  <c r="I400"/>
  <c r="H400"/>
  <c r="J399" l="1"/>
  <c r="J400"/>
  <c r="H401"/>
  <c r="H402"/>
  <c r="I402"/>
  <c r="J402" l="1"/>
  <c r="J401"/>
  <c r="I403" l="1"/>
  <c r="H403"/>
  <c r="I404"/>
  <c r="H404"/>
  <c r="J403" l="1"/>
  <c r="J404"/>
  <c r="I405"/>
  <c r="H405"/>
  <c r="I406"/>
  <c r="H406"/>
  <c r="H407"/>
  <c r="J407" s="1"/>
  <c r="H408"/>
  <c r="J408" s="1"/>
  <c r="H409"/>
  <c r="J409" s="1"/>
  <c r="J406" l="1"/>
  <c r="J405"/>
  <c r="I410"/>
  <c r="H410"/>
  <c r="I411"/>
  <c r="H411"/>
  <c r="J410" l="1"/>
  <c r="J411"/>
  <c r="I412" l="1"/>
  <c r="H412"/>
  <c r="H413"/>
  <c r="I413"/>
  <c r="I414"/>
  <c r="H414"/>
  <c r="I415"/>
  <c r="H415"/>
  <c r="J412" l="1"/>
  <c r="J413"/>
  <c r="J415"/>
  <c r="J414"/>
  <c r="H416" l="1"/>
  <c r="J416" s="1"/>
  <c r="I417"/>
  <c r="H417"/>
  <c r="I418"/>
  <c r="H418"/>
  <c r="I419"/>
  <c r="H419"/>
  <c r="J417" l="1"/>
  <c r="J418"/>
  <c r="J419"/>
  <c r="I420" l="1"/>
  <c r="H420"/>
  <c r="J420" l="1"/>
  <c r="H421"/>
  <c r="I422"/>
  <c r="H422"/>
  <c r="I423"/>
  <c r="H423"/>
  <c r="I424"/>
  <c r="H424"/>
  <c r="J422" l="1"/>
  <c r="J421"/>
  <c r="J423"/>
  <c r="J424"/>
  <c r="I425" l="1"/>
  <c r="H425"/>
  <c r="J425" l="1"/>
  <c r="I426"/>
  <c r="H426"/>
  <c r="H427"/>
  <c r="J426" l="1"/>
  <c r="J427"/>
  <c r="I428" l="1"/>
  <c r="H428"/>
  <c r="I429"/>
  <c r="H429"/>
  <c r="H430"/>
  <c r="J430" s="1"/>
  <c r="H431"/>
  <c r="J431" s="1"/>
  <c r="J428" l="1"/>
  <c r="J429"/>
  <c r="I432" l="1"/>
  <c r="H432"/>
  <c r="I433"/>
  <c r="H433"/>
  <c r="J433" l="1"/>
  <c r="J432"/>
  <c r="H434" l="1"/>
  <c r="J434" s="1"/>
  <c r="I435"/>
  <c r="H435"/>
  <c r="J435" l="1"/>
  <c r="H436"/>
  <c r="I437"/>
  <c r="H437"/>
  <c r="H438"/>
  <c r="J438" s="1"/>
  <c r="J437" l="1"/>
  <c r="J436"/>
  <c r="I439" l="1"/>
  <c r="H439"/>
  <c r="J439" l="1"/>
  <c r="I440"/>
  <c r="H440"/>
  <c r="J440" l="1"/>
  <c r="H441"/>
  <c r="J441" s="1"/>
  <c r="H442" l="1"/>
  <c r="J442" s="1"/>
  <c r="I443"/>
  <c r="H443"/>
  <c r="J443" l="1"/>
  <c r="H448"/>
  <c r="J448" s="1"/>
  <c r="I447"/>
  <c r="H447"/>
  <c r="I446"/>
  <c r="H446"/>
  <c r="I445"/>
  <c r="H445"/>
  <c r="I444"/>
  <c r="H444"/>
  <c r="J444" l="1"/>
  <c r="J446"/>
  <c r="J445"/>
  <c r="J447"/>
  <c r="I449"/>
  <c r="H449"/>
  <c r="I450"/>
  <c r="H450"/>
  <c r="I451"/>
  <c r="H451"/>
  <c r="H452"/>
  <c r="J451" l="1"/>
  <c r="J449"/>
  <c r="J450"/>
  <c r="J452"/>
  <c r="I453"/>
  <c r="H453"/>
  <c r="J453" l="1"/>
  <c r="H454"/>
  <c r="I455"/>
  <c r="H455"/>
  <c r="H456"/>
  <c r="J456" s="1"/>
  <c r="I457"/>
  <c r="H457"/>
  <c r="J457" l="1"/>
  <c r="J455"/>
  <c r="J454"/>
  <c r="H458"/>
  <c r="J458" s="1"/>
  <c r="I462" l="1"/>
  <c r="H462"/>
  <c r="I461"/>
  <c r="H461"/>
  <c r="H460"/>
  <c r="J460" s="1"/>
  <c r="H459"/>
  <c r="J459" s="1"/>
  <c r="J462" l="1"/>
  <c r="J461"/>
  <c r="H463"/>
  <c r="J463" s="1"/>
  <c r="H464" l="1"/>
  <c r="J464" s="1"/>
  <c r="H465" l="1"/>
  <c r="J465" s="1"/>
  <c r="H466"/>
  <c r="J466" l="1"/>
  <c r="I467" l="1"/>
  <c r="H467"/>
  <c r="H468"/>
  <c r="I469"/>
  <c r="H469"/>
  <c r="J467" l="1"/>
  <c r="J468"/>
  <c r="J469"/>
  <c r="H470"/>
  <c r="J470" s="1"/>
  <c r="H471"/>
  <c r="J471" s="1"/>
  <c r="H472"/>
  <c r="J472" s="1"/>
  <c r="I582"/>
  <c r="H582"/>
  <c r="H581"/>
  <c r="J581" s="1"/>
  <c r="H580"/>
  <c r="J580" s="1"/>
  <c r="H579"/>
  <c r="J579" s="1"/>
  <c r="H578"/>
  <c r="J578" s="1"/>
  <c r="I577"/>
  <c r="H577"/>
  <c r="H576"/>
  <c r="J576" s="1"/>
  <c r="H575"/>
  <c r="J575" s="1"/>
  <c r="H574"/>
  <c r="J574" s="1"/>
  <c r="H573"/>
  <c r="J573" s="1"/>
  <c r="I572"/>
  <c r="H572"/>
  <c r="I571"/>
  <c r="H571"/>
  <c r="H570"/>
  <c r="J570" s="1"/>
  <c r="H569"/>
  <c r="J569" s="1"/>
  <c r="H568"/>
  <c r="J568" s="1"/>
  <c r="I567"/>
  <c r="H567"/>
  <c r="I566"/>
  <c r="H566"/>
  <c r="I565"/>
  <c r="H565"/>
  <c r="I564"/>
  <c r="H564"/>
  <c r="I563"/>
  <c r="H563"/>
  <c r="H562"/>
  <c r="J562" s="1"/>
  <c r="H561"/>
  <c r="J561" s="1"/>
  <c r="H560"/>
  <c r="J560" s="1"/>
  <c r="H559"/>
  <c r="J559" s="1"/>
  <c r="I558"/>
  <c r="H558"/>
  <c r="H557"/>
  <c r="J557" s="1"/>
  <c r="H556"/>
  <c r="J556" s="1"/>
  <c r="I555"/>
  <c r="H555"/>
  <c r="I554"/>
  <c r="H554"/>
  <c r="I553"/>
  <c r="H553"/>
  <c r="I552"/>
  <c r="H552"/>
  <c r="H551"/>
  <c r="J551" s="1"/>
  <c r="H550"/>
  <c r="J550" s="1"/>
  <c r="I549"/>
  <c r="H549"/>
  <c r="I548"/>
  <c r="H548"/>
  <c r="H547"/>
  <c r="J547" s="1"/>
  <c r="H546"/>
  <c r="J546" s="1"/>
  <c r="H545"/>
  <c r="J545" s="1"/>
  <c r="H544"/>
  <c r="J544" s="1"/>
  <c r="H543"/>
  <c r="J543" s="1"/>
  <c r="I542"/>
  <c r="H542"/>
  <c r="H541"/>
  <c r="J541" s="1"/>
  <c r="H540"/>
  <c r="J540" s="1"/>
  <c r="H539"/>
  <c r="J539" s="1"/>
  <c r="I538"/>
  <c r="H538"/>
  <c r="H537"/>
  <c r="J537" s="1"/>
  <c r="H536"/>
  <c r="J536" s="1"/>
  <c r="H535"/>
  <c r="J535" s="1"/>
  <c r="I534"/>
  <c r="H534"/>
  <c r="I533"/>
  <c r="H533"/>
  <c r="I532"/>
  <c r="H532"/>
  <c r="H531"/>
  <c r="J531" s="1"/>
  <c r="H530"/>
  <c r="J530" s="1"/>
  <c r="I529"/>
  <c r="H529"/>
  <c r="I528"/>
  <c r="H528"/>
  <c r="H527"/>
  <c r="J527" s="1"/>
  <c r="H526"/>
  <c r="J526" s="1"/>
  <c r="I525"/>
  <c r="H525"/>
  <c r="I524"/>
  <c r="H524"/>
  <c r="H523"/>
  <c r="J523" s="1"/>
  <c r="H522"/>
  <c r="J522" s="1"/>
  <c r="H521"/>
  <c r="J521" s="1"/>
  <c r="H520"/>
  <c r="J520" s="1"/>
  <c r="H519"/>
  <c r="J519" s="1"/>
  <c r="H518"/>
  <c r="J518" s="1"/>
  <c r="H517"/>
  <c r="J517" s="1"/>
  <c r="I516"/>
  <c r="H516"/>
  <c r="H515"/>
  <c r="J515" s="1"/>
  <c r="I514"/>
  <c r="H514"/>
  <c r="H513"/>
  <c r="J513" s="1"/>
  <c r="I512"/>
  <c r="H512"/>
  <c r="I511"/>
  <c r="H511"/>
  <c r="I611"/>
  <c r="H611"/>
  <c r="H610"/>
  <c r="J610" s="1"/>
  <c r="H609"/>
  <c r="J609" s="1"/>
  <c r="I608"/>
  <c r="H608"/>
  <c r="H607"/>
  <c r="J607" s="1"/>
  <c r="H606"/>
  <c r="J606" s="1"/>
  <c r="I605"/>
  <c r="H605"/>
  <c r="H604"/>
  <c r="J604" s="1"/>
  <c r="H603"/>
  <c r="J603" s="1"/>
  <c r="I602"/>
  <c r="H602"/>
  <c r="H601"/>
  <c r="J601" s="1"/>
  <c r="H600"/>
  <c r="J600" s="1"/>
  <c r="H599"/>
  <c r="J599" s="1"/>
  <c r="H598"/>
  <c r="J598" s="1"/>
  <c r="H597"/>
  <c r="J597" s="1"/>
  <c r="H596"/>
  <c r="J596" s="1"/>
  <c r="I595"/>
  <c r="H595"/>
  <c r="I594"/>
  <c r="H594"/>
  <c r="H593"/>
  <c r="J593" s="1"/>
  <c r="I592"/>
  <c r="H592"/>
  <c r="I591"/>
  <c r="H591"/>
  <c r="I590"/>
  <c r="H590"/>
  <c r="H589"/>
  <c r="J589" s="1"/>
  <c r="H588"/>
  <c r="J588" s="1"/>
  <c r="H587"/>
  <c r="J587" s="1"/>
  <c r="H586"/>
  <c r="J586" s="1"/>
  <c r="I585"/>
  <c r="H585"/>
  <c r="I584"/>
  <c r="H584"/>
  <c r="H583"/>
  <c r="J583" s="1"/>
  <c r="H473"/>
  <c r="I474"/>
  <c r="H474"/>
  <c r="I475"/>
  <c r="H475"/>
  <c r="H476"/>
  <c r="J476" s="1"/>
  <c r="J529" l="1"/>
  <c r="J532"/>
  <c r="J571"/>
  <c r="J572"/>
  <c r="J577"/>
  <c r="J582"/>
  <c r="J533"/>
  <c r="J534"/>
  <c r="J524"/>
  <c r="J525"/>
  <c r="J511"/>
  <c r="J528"/>
  <c r="J512"/>
  <c r="J542"/>
  <c r="J514"/>
  <c r="J516"/>
  <c r="J538"/>
  <c r="J548"/>
  <c r="J549"/>
  <c r="J552"/>
  <c r="J553"/>
  <c r="J554"/>
  <c r="J555"/>
  <c r="J558"/>
  <c r="J563"/>
  <c r="J564"/>
  <c r="J565"/>
  <c r="J566"/>
  <c r="J567"/>
  <c r="J584"/>
  <c r="J585"/>
  <c r="J590"/>
  <c r="J591"/>
  <c r="J592"/>
  <c r="J475"/>
  <c r="J608"/>
  <c r="J611"/>
  <c r="J594"/>
  <c r="J595"/>
  <c r="J602"/>
  <c r="J605"/>
  <c r="J473"/>
  <c r="J474"/>
  <c r="I478"/>
  <c r="H478"/>
  <c r="H479"/>
  <c r="J479" s="1"/>
  <c r="H480"/>
  <c r="J480" s="1"/>
  <c r="H481"/>
  <c r="J481" s="1"/>
  <c r="H477"/>
  <c r="J477" s="1"/>
  <c r="J478" l="1"/>
  <c r="H482"/>
  <c r="I483"/>
  <c r="H483"/>
  <c r="I484"/>
  <c r="H484"/>
  <c r="H485"/>
  <c r="J485" s="1"/>
  <c r="H486"/>
  <c r="I487"/>
  <c r="H487"/>
  <c r="I488"/>
  <c r="H488"/>
  <c r="J484" l="1"/>
  <c r="J482"/>
  <c r="J483"/>
  <c r="J486"/>
  <c r="J487"/>
  <c r="J488"/>
  <c r="I489" l="1"/>
  <c r="H489"/>
  <c r="J489" l="1"/>
  <c r="H490"/>
  <c r="J490" s="1"/>
  <c r="H491"/>
  <c r="J491" s="1"/>
  <c r="H492"/>
  <c r="J492" s="1"/>
  <c r="H493" l="1"/>
  <c r="J493" s="1"/>
  <c r="I494" l="1"/>
  <c r="H494"/>
  <c r="J494" l="1"/>
  <c r="I495"/>
  <c r="H495"/>
  <c r="I496"/>
  <c r="H496"/>
  <c r="J496" l="1"/>
  <c r="J495"/>
  <c r="H497"/>
  <c r="J497" l="1"/>
  <c r="I498" l="1"/>
  <c r="H498"/>
  <c r="H499"/>
  <c r="J499" s="1"/>
  <c r="H500"/>
  <c r="J500" s="1"/>
  <c r="J498" l="1"/>
  <c r="H501"/>
  <c r="J501" s="1"/>
  <c r="H502"/>
  <c r="J502" s="1"/>
  <c r="H503"/>
  <c r="J503" s="1"/>
  <c r="H504"/>
  <c r="J504" s="1"/>
  <c r="H505"/>
  <c r="J505" s="1"/>
  <c r="I506" l="1"/>
  <c r="H506"/>
  <c r="H507"/>
  <c r="I508"/>
  <c r="H508"/>
  <c r="J508" l="1"/>
  <c r="J506"/>
  <c r="J507"/>
  <c r="H509" l="1"/>
  <c r="J509" s="1"/>
  <c r="J510"/>
  <c r="I797" l="1"/>
  <c r="H797"/>
  <c r="H796"/>
  <c r="J796" s="1"/>
  <c r="H795"/>
  <c r="J795" s="1"/>
  <c r="H794"/>
  <c r="J794" s="1"/>
  <c r="H793"/>
  <c r="J793" s="1"/>
  <c r="I792"/>
  <c r="H792"/>
  <c r="H791"/>
  <c r="J791" s="1"/>
  <c r="H790"/>
  <c r="J790" s="1"/>
  <c r="I789"/>
  <c r="H789"/>
  <c r="H788"/>
  <c r="J788" s="1"/>
  <c r="I787"/>
  <c r="H787"/>
  <c r="H786"/>
  <c r="J786" s="1"/>
  <c r="H785"/>
  <c r="J785" s="1"/>
  <c r="I784"/>
  <c r="H784"/>
  <c r="I783"/>
  <c r="H783"/>
  <c r="H782"/>
  <c r="J782" s="1"/>
  <c r="J781"/>
  <c r="H780"/>
  <c r="J780" s="1"/>
  <c r="H779"/>
  <c r="J779" s="1"/>
  <c r="J787" l="1"/>
  <c r="J783"/>
  <c r="J784"/>
  <c r="J789"/>
  <c r="J792"/>
  <c r="J797"/>
  <c r="I615"/>
  <c r="H612"/>
  <c r="J612" s="1"/>
  <c r="H613"/>
  <c r="J613" s="1"/>
  <c r="H614"/>
  <c r="H615"/>
  <c r="I616"/>
  <c r="H616"/>
  <c r="I617"/>
  <c r="H617"/>
  <c r="H618"/>
  <c r="J618" s="1"/>
  <c r="H619"/>
  <c r="J619" s="1"/>
  <c r="H620"/>
  <c r="J620" s="1"/>
  <c r="H621"/>
  <c r="I622"/>
  <c r="H622"/>
  <c r="H623"/>
  <c r="J623" s="1"/>
  <c r="I627"/>
  <c r="H627"/>
  <c r="H624"/>
  <c r="I631"/>
  <c r="H631"/>
  <c r="I636"/>
  <c r="H636"/>
  <c r="I643"/>
  <c r="H643"/>
  <c r="I645"/>
  <c r="H645"/>
  <c r="I651"/>
  <c r="H651"/>
  <c r="I681"/>
  <c r="H681"/>
  <c r="I680"/>
  <c r="H680"/>
  <c r="I707"/>
  <c r="H707"/>
  <c r="I717"/>
  <c r="H717"/>
  <c r="I777"/>
  <c r="H777"/>
  <c r="I625"/>
  <c r="H625"/>
  <c r="I626"/>
  <c r="H626"/>
  <c r="I628"/>
  <c r="H628"/>
  <c r="I629"/>
  <c r="H629"/>
  <c r="I630"/>
  <c r="H630"/>
  <c r="I632"/>
  <c r="H632"/>
  <c r="I633"/>
  <c r="H633"/>
  <c r="I634"/>
  <c r="H634"/>
  <c r="I635"/>
  <c r="H635"/>
  <c r="I637"/>
  <c r="H637"/>
  <c r="I638"/>
  <c r="H638"/>
  <c r="I639"/>
  <c r="H639"/>
  <c r="I640"/>
  <c r="H640"/>
  <c r="I641"/>
  <c r="H641"/>
  <c r="I642"/>
  <c r="H642"/>
  <c r="I644"/>
  <c r="H644"/>
  <c r="I646"/>
  <c r="H646"/>
  <c r="I647"/>
  <c r="H647"/>
  <c r="I648"/>
  <c r="H648"/>
  <c r="I649"/>
  <c r="H649"/>
  <c r="I650"/>
  <c r="H650"/>
  <c r="I652"/>
  <c r="H652"/>
  <c r="I653"/>
  <c r="H653"/>
  <c r="I654"/>
  <c r="H654"/>
  <c r="I655"/>
  <c r="H655"/>
  <c r="I656"/>
  <c r="H656"/>
  <c r="I657"/>
  <c r="H657"/>
  <c r="I658"/>
  <c r="H658"/>
  <c r="I659"/>
  <c r="H659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6"/>
  <c r="H676"/>
  <c r="I674"/>
  <c r="H674"/>
  <c r="I675"/>
  <c r="H675"/>
  <c r="I677"/>
  <c r="H677"/>
  <c r="I678"/>
  <c r="H678"/>
  <c r="I679"/>
  <c r="H679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6"/>
  <c r="H696"/>
  <c r="I694"/>
  <c r="H694"/>
  <c r="I695"/>
  <c r="H695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8"/>
  <c r="H708"/>
  <c r="I711"/>
  <c r="H711"/>
  <c r="I712"/>
  <c r="H712"/>
  <c r="I713"/>
  <c r="H713"/>
  <c r="I714"/>
  <c r="H714"/>
  <c r="I715"/>
  <c r="H715"/>
  <c r="I716"/>
  <c r="H716"/>
  <c r="I718"/>
  <c r="H718"/>
  <c r="I719"/>
  <c r="H719"/>
  <c r="I720"/>
  <c r="H720"/>
  <c r="I721"/>
  <c r="H721"/>
  <c r="I709"/>
  <c r="H709"/>
  <c r="I710"/>
  <c r="H710"/>
  <c r="H735"/>
  <c r="I735"/>
  <c r="H736"/>
  <c r="I736"/>
  <c r="I778"/>
  <c r="H778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7"/>
  <c r="I766"/>
  <c r="H766"/>
  <c r="I765"/>
  <c r="H765"/>
  <c r="I764"/>
  <c r="H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4"/>
  <c r="H734"/>
  <c r="I733"/>
  <c r="H733"/>
  <c r="I732"/>
  <c r="H732"/>
  <c r="I731"/>
  <c r="H731"/>
  <c r="I730"/>
  <c r="H730"/>
  <c r="I729"/>
  <c r="H729"/>
  <c r="I728"/>
  <c r="H728"/>
  <c r="I726"/>
  <c r="H726"/>
  <c r="I727"/>
  <c r="H727"/>
  <c r="I725"/>
  <c r="H725"/>
  <c r="I724"/>
  <c r="H724"/>
  <c r="I723"/>
  <c r="H723"/>
  <c r="I722"/>
  <c r="H722"/>
  <c r="J617" l="1"/>
  <c r="J614"/>
  <c r="J615"/>
  <c r="J616"/>
  <c r="J777"/>
  <c r="J707"/>
  <c r="J681"/>
  <c r="J645"/>
  <c r="J636"/>
  <c r="J622"/>
  <c r="J621"/>
  <c r="J627"/>
  <c r="J624"/>
  <c r="J717"/>
  <c r="J680"/>
  <c r="J643"/>
  <c r="J718"/>
  <c r="J715"/>
  <c r="J700"/>
  <c r="J695"/>
  <c r="J692"/>
  <c r="J690"/>
  <c r="J688"/>
  <c r="J686"/>
  <c r="J684"/>
  <c r="J682"/>
  <c r="J676"/>
  <c r="J652"/>
  <c r="J641"/>
  <c r="J640"/>
  <c r="J635"/>
  <c r="J704"/>
  <c r="J702"/>
  <c r="J698"/>
  <c r="J678"/>
  <c r="J675"/>
  <c r="J672"/>
  <c r="J668"/>
  <c r="J664"/>
  <c r="J662"/>
  <c r="J660"/>
  <c r="J658"/>
  <c r="J654"/>
  <c r="J649"/>
  <c r="J647"/>
  <c r="J644"/>
  <c r="J638"/>
  <c r="J630"/>
  <c r="J628"/>
  <c r="J631"/>
  <c r="J651"/>
  <c r="J721"/>
  <c r="J716"/>
  <c r="J712"/>
  <c r="J708"/>
  <c r="J705"/>
  <c r="J701"/>
  <c r="J697"/>
  <c r="J694"/>
  <c r="J693"/>
  <c r="J691"/>
  <c r="J689"/>
  <c r="J687"/>
  <c r="J685"/>
  <c r="J683"/>
  <c r="J679"/>
  <c r="J677"/>
  <c r="J674"/>
  <c r="J673"/>
  <c r="J671"/>
  <c r="J669"/>
  <c r="J667"/>
  <c r="J665"/>
  <c r="J661"/>
  <c r="J659"/>
  <c r="J657"/>
  <c r="J655"/>
  <c r="J653"/>
  <c r="J650"/>
  <c r="J648"/>
  <c r="J646"/>
  <c r="J642"/>
  <c r="J639"/>
  <c r="J637"/>
  <c r="J634"/>
  <c r="J632"/>
  <c r="J629"/>
  <c r="J625"/>
  <c r="J626"/>
  <c r="J633"/>
  <c r="J656"/>
  <c r="J663"/>
  <c r="J666"/>
  <c r="J670"/>
  <c r="J696"/>
  <c r="J699"/>
  <c r="J703"/>
  <c r="J706"/>
  <c r="J711"/>
  <c r="J713"/>
  <c r="J714"/>
  <c r="J719"/>
  <c r="J720"/>
  <c r="J709"/>
  <c r="J710"/>
  <c r="J735"/>
  <c r="J738"/>
  <c r="J736"/>
  <c r="J724"/>
  <c r="J728"/>
  <c r="J732"/>
  <c r="J734"/>
  <c r="J740"/>
  <c r="J741"/>
  <c r="J743"/>
  <c r="J745"/>
  <c r="J747"/>
  <c r="J749"/>
  <c r="J751"/>
  <c r="J754"/>
  <c r="J756"/>
  <c r="J758"/>
  <c r="J760"/>
  <c r="J762"/>
  <c r="J765"/>
  <c r="J767"/>
  <c r="J769"/>
  <c r="J771"/>
  <c r="J773"/>
  <c r="J775"/>
  <c r="J727"/>
  <c r="J730"/>
  <c r="J725"/>
  <c r="J726"/>
  <c r="J729"/>
  <c r="J731"/>
  <c r="J733"/>
  <c r="J737"/>
  <c r="J739"/>
  <c r="J742"/>
  <c r="J744"/>
  <c r="J746"/>
  <c r="J748"/>
  <c r="J750"/>
  <c r="J752"/>
  <c r="J753"/>
  <c r="J755"/>
  <c r="J757"/>
  <c r="J759"/>
  <c r="J778"/>
  <c r="J761"/>
  <c r="J763"/>
  <c r="J764"/>
  <c r="J766"/>
  <c r="J768"/>
  <c r="J770"/>
  <c r="J772"/>
  <c r="J774"/>
  <c r="J776"/>
  <c r="J722"/>
  <c r="J723"/>
  <c r="J798" l="1"/>
</calcChain>
</file>

<file path=xl/sharedStrings.xml><?xml version="1.0" encoding="utf-8"?>
<sst xmlns="http://schemas.openxmlformats.org/spreadsheetml/2006/main" count="1593" uniqueCount="219">
  <si>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</si>
  <si>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</si>
  <si>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</si>
  <si>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</si>
  <si>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</si>
  <si>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</si>
  <si>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</si>
  <si>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</si>
  <si>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</si>
  <si>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HDIL</t>
  </si>
  <si>
    <t>BUY</t>
  </si>
  <si>
    <t>TVSMOTOR</t>
  </si>
  <si>
    <t>ACC</t>
  </si>
  <si>
    <t>EXIDEIND</t>
  </si>
  <si>
    <t>GSFC</t>
  </si>
  <si>
    <t>HDFCBANK</t>
  </si>
  <si>
    <t>SELL</t>
  </si>
  <si>
    <t>TECHM</t>
  </si>
  <si>
    <t>MUTHOOTFIN</t>
  </si>
  <si>
    <t>BATAINDIA</t>
  </si>
  <si>
    <t>CONCOR</t>
  </si>
  <si>
    <t>INDIGO</t>
  </si>
  <si>
    <t>ICICIBANK</t>
  </si>
  <si>
    <t>BEML</t>
  </si>
  <si>
    <t>BAJFINSV</t>
  </si>
  <si>
    <t>TATASTEEL</t>
  </si>
  <si>
    <t>REMCOCEM</t>
  </si>
  <si>
    <t>DHFL</t>
  </si>
  <si>
    <t>M&amp;M</t>
  </si>
  <si>
    <t>CANBK</t>
  </si>
  <si>
    <t>ONGC</t>
  </si>
  <si>
    <t>ULTRACEMCO</t>
  </si>
  <si>
    <t>EICHERMOT</t>
  </si>
  <si>
    <t>HCLTECH</t>
  </si>
  <si>
    <t>MRPL</t>
  </si>
  <si>
    <t>INFRATEL</t>
  </si>
  <si>
    <t>CENTURYTEX</t>
  </si>
  <si>
    <t>BIOCON</t>
  </si>
  <si>
    <t>RELCAPITAL</t>
  </si>
  <si>
    <t>GRANULES</t>
  </si>
  <si>
    <t>JUBFOOD</t>
  </si>
  <si>
    <t xml:space="preserve">L&amp;TFH </t>
  </si>
  <si>
    <t>ASIANPAINT</t>
  </si>
  <si>
    <t>BANKNIFTY</t>
  </si>
  <si>
    <t>JETAIRWAYS</t>
  </si>
  <si>
    <t>CHOLAFIN</t>
  </si>
  <si>
    <t>TATAGLOBAL</t>
  </si>
  <si>
    <t>JISLJALEQS </t>
  </si>
  <si>
    <t>ESCORTS</t>
  </si>
  <si>
    <t>MOTHERSUMI</t>
  </si>
  <si>
    <t>JSWSTEEL</t>
  </si>
  <si>
    <t>VEDL</t>
  </si>
  <si>
    <t>ZEEL</t>
  </si>
  <si>
    <t>BANKBARODA</t>
  </si>
  <si>
    <t>KPIT</t>
  </si>
  <si>
    <t>MCX</t>
  </si>
  <si>
    <t>M&amp;MFIN</t>
  </si>
  <si>
    <t>TOTAL PROFIT</t>
  </si>
  <si>
    <t>BALKRISIND</t>
  </si>
  <si>
    <t>BAJFINANCE</t>
  </si>
  <si>
    <t>MINDTREE</t>
  </si>
  <si>
    <t>TATAMTRDVR</t>
  </si>
  <si>
    <t>COALINDIA</t>
  </si>
  <si>
    <t>CASTROLIND</t>
  </si>
  <si>
    <t>JINDALSTEL</t>
  </si>
  <si>
    <t>NIFTY</t>
  </si>
  <si>
    <t>NMDC</t>
  </si>
  <si>
    <t>PCJEWELLER</t>
  </si>
  <si>
    <t>GODFRYPHLP</t>
  </si>
  <si>
    <t>ARVIND</t>
  </si>
  <si>
    <t>GODREJIND</t>
  </si>
  <si>
    <t>HDFC</t>
  </si>
  <si>
    <t>JUSTDIAL</t>
  </si>
  <si>
    <t>CAPF</t>
  </si>
  <si>
    <t>AJANTAPHARMA</t>
  </si>
  <si>
    <t>ICICIPRULI</t>
  </si>
  <si>
    <t>MCDOWELL-N</t>
  </si>
  <si>
    <t>INDUSINDBANK</t>
  </si>
  <si>
    <t>HINDPETRO</t>
  </si>
  <si>
    <t>NIITTECH</t>
  </si>
  <si>
    <t>GLENMARK</t>
  </si>
  <si>
    <t>ORIENTALBANK</t>
  </si>
  <si>
    <t>MARUTI</t>
  </si>
  <si>
    <t>TATAELEXI</t>
  </si>
  <si>
    <t>ASHOKLEY</t>
  </si>
  <si>
    <t>APOLLOHOSP</t>
  </si>
  <si>
    <t>SRTRANSFIN</t>
  </si>
  <si>
    <t>TITAN</t>
  </si>
  <si>
    <t>CUMMINSIND</t>
  </si>
  <si>
    <t>CEATLTD</t>
  </si>
  <si>
    <t>BAJAJAUTO</t>
  </si>
  <si>
    <t>BHARTIARTL</t>
  </si>
  <si>
    <t>GAIL</t>
  </si>
  <si>
    <t>BPCL</t>
  </si>
  <si>
    <t>PAGEIND</t>
  </si>
  <si>
    <t>BHARATFORGE</t>
  </si>
  <si>
    <t>CANFINHOME</t>
  </si>
  <si>
    <t>WIPRO</t>
  </si>
  <si>
    <t>HINDALCO</t>
  </si>
  <si>
    <t>PNB</t>
  </si>
  <si>
    <t>IBULHSGFIN (STBT)</t>
  </si>
  <si>
    <t>TATASTEEL (BTST)</t>
  </si>
  <si>
    <t>AJANTAPHARMA (BTST)</t>
  </si>
  <si>
    <t>KTKBANK (BTST)</t>
  </si>
  <si>
    <t>FORTIS (STBT)</t>
  </si>
  <si>
    <t>JUBFOOD (BTST)</t>
  </si>
  <si>
    <t>BEL (STBT)</t>
  </si>
  <si>
    <t>CEATLTD (STBT)</t>
  </si>
  <si>
    <t>MUTHOOTFIN (STBT)</t>
  </si>
  <si>
    <t>BHARATFORGE (BTST)</t>
  </si>
  <si>
    <t>SAIL (BTST)</t>
  </si>
  <si>
    <t>SRF</t>
  </si>
  <si>
    <t>BANKINDIA</t>
  </si>
  <si>
    <t>TATACHEMICAL</t>
  </si>
  <si>
    <t>TCS</t>
  </si>
  <si>
    <t>BALRAMPURCHI</t>
  </si>
  <si>
    <t>FUTURE PREMIUM</t>
  </si>
  <si>
    <t>HEROMOTO</t>
  </si>
  <si>
    <t>DALMIABHARAT</t>
  </si>
  <si>
    <t>DISHTV</t>
  </si>
  <si>
    <t>FORTIS</t>
  </si>
  <si>
    <t>APOLLOTYRE</t>
  </si>
  <si>
    <t>TORNTPOWER</t>
  </si>
  <si>
    <t>TATAMOTOR</t>
  </si>
  <si>
    <t>ADANIENT</t>
  </si>
  <si>
    <t>UJJIVAN</t>
  </si>
  <si>
    <t>CESC</t>
  </si>
  <si>
    <t>NBCC</t>
  </si>
  <si>
    <t>HEXAWARE</t>
  </si>
  <si>
    <t>HAVELL</t>
  </si>
  <si>
    <t>MFSL</t>
  </si>
  <si>
    <t>VGUARD</t>
  </si>
  <si>
    <t>EQUITAS</t>
  </si>
  <si>
    <t>UPL</t>
  </si>
  <si>
    <t>DLF</t>
  </si>
  <si>
    <t>RELIANCE</t>
  </si>
  <si>
    <t>ITC</t>
  </si>
  <si>
    <t>DABUR</t>
  </si>
  <si>
    <t>DIVISLAB</t>
  </si>
  <si>
    <t>RELINFRA</t>
  </si>
  <si>
    <t>TATACOMM</t>
  </si>
  <si>
    <t>UBL</t>
  </si>
  <si>
    <t>SBI</t>
  </si>
  <si>
    <t>KOTAKBANK</t>
  </si>
  <si>
    <t>TATAMOTORDVR</t>
  </si>
  <si>
    <t>CIPLA</t>
  </si>
  <si>
    <t>CANBNK</t>
  </si>
  <si>
    <t>NESTLE</t>
  </si>
  <si>
    <t>CADILAHEALTH</t>
  </si>
  <si>
    <t>INFY</t>
  </si>
  <si>
    <t>BAJAJFINSERV</t>
  </si>
  <si>
    <t>KTKBANK</t>
  </si>
  <si>
    <t>RCOM</t>
  </si>
  <si>
    <t>MANAPPURAM</t>
  </si>
  <si>
    <t>AJANTPHARMA</t>
  </si>
  <si>
    <t>STAR</t>
  </si>
  <si>
    <t>OIL</t>
  </si>
  <si>
    <t>MARICO</t>
  </si>
  <si>
    <t>AMARAJABAT</t>
  </si>
  <si>
    <t>YESBANK</t>
  </si>
  <si>
    <t>PETRONET</t>
  </si>
  <si>
    <t>NATIONALAL</t>
  </si>
  <si>
    <t>GODREJCP</t>
  </si>
  <si>
    <t>MUTHHOT</t>
  </si>
  <si>
    <t>BHARATFIN</t>
  </si>
  <si>
    <t>RECLTD</t>
  </si>
  <si>
    <t>AUROPHARMA</t>
  </si>
  <si>
    <t>KAJARIACE</t>
  </si>
  <si>
    <t>CANARABANK</t>
  </si>
  <si>
    <t>LUPIN</t>
  </si>
  <si>
    <t>AXISBANK</t>
  </si>
  <si>
    <t>SUNTV</t>
  </si>
  <si>
    <t>DRREDDY</t>
  </si>
  <si>
    <t>NCC</t>
  </si>
  <si>
    <t>KSCL</t>
  </si>
  <si>
    <t>JINDALSTEEL</t>
  </si>
  <si>
    <t>IBULHSGFI</t>
  </si>
  <si>
    <t>GRASIM</t>
  </si>
  <si>
    <t>WOCKPHARMA</t>
  </si>
  <si>
    <t>RBLBANK</t>
  </si>
  <si>
    <t>INFIBEAM</t>
  </si>
  <si>
    <t>MGL</t>
  </si>
  <si>
    <t>CEAT</t>
  </si>
  <si>
    <t>ADANIPORT</t>
  </si>
  <si>
    <t>SIEMENS</t>
  </si>
  <si>
    <t>SUNPHARMA</t>
  </si>
  <si>
    <t>REPCOHOME</t>
  </si>
  <si>
    <t>TORNTPHARM</t>
  </si>
  <si>
    <t>IGL</t>
  </si>
  <si>
    <t>INDIACEM</t>
  </si>
  <si>
    <t>CHOLAFI</t>
  </si>
  <si>
    <t>RAMCOCEM</t>
  </si>
  <si>
    <t>SRT</t>
  </si>
  <si>
    <t>JUBLFOOD</t>
  </si>
  <si>
    <t>TATACOMM.</t>
  </si>
  <si>
    <t>PIDILITE</t>
  </si>
  <si>
    <t>VOLTAS</t>
  </si>
  <si>
    <t>IBULHSGFIN.</t>
  </si>
  <si>
    <t>INDIANBANK</t>
  </si>
  <si>
    <t>DCBBANK</t>
  </si>
  <si>
    <t xml:space="preserve"> </t>
  </si>
  <si>
    <t>IBULHSGFIN</t>
  </si>
  <si>
    <t>INDIACE</t>
  </si>
  <si>
    <t>MUTHOOTFI</t>
  </si>
  <si>
    <t>PVR</t>
  </si>
  <si>
    <t>RAYMOND</t>
  </si>
  <si>
    <t>LICHSGFI</t>
  </si>
  <si>
    <t>TORNTPHARMA</t>
  </si>
  <si>
    <t>BALKRISINDL</t>
  </si>
  <si>
    <t>PFC</t>
  </si>
  <si>
    <t>PEL</t>
  </si>
  <si>
    <t>APLLOTYRE</t>
  </si>
  <si>
    <t>STOPLOSS</t>
  </si>
  <si>
    <t>BERGERPAINT</t>
  </si>
  <si>
    <t>UNIONBANK</t>
  </si>
  <si>
    <t>UJJVAN</t>
  </si>
  <si>
    <t>SBIN</t>
  </si>
  <si>
    <t>TATAELXSI</t>
  </si>
  <si>
    <t>ADANIPOWER</t>
  </si>
</sst>
</file>

<file path=xl/styles.xml><?xml version="1.0" encoding="utf-8"?>
<styleSheet xmlns="http://schemas.openxmlformats.org/spreadsheetml/2006/main">
  <numFmts count="6">
    <numFmt numFmtId="164" formatCode="dd/mm/yy"/>
    <numFmt numFmtId="165" formatCode="[$-409]d\-mmm\-yyyy;@"/>
    <numFmt numFmtId="166" formatCode="0.00;[Red]0.00"/>
    <numFmt numFmtId="167" formatCode="0;[Red]0"/>
    <numFmt numFmtId="168" formatCode="0.0"/>
    <numFmt numFmtId="169" formatCode="0.0;[Red]0.0"/>
  </numFmts>
  <fonts count="12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167" fontId="4" fillId="3" borderId="8" xfId="0" applyNumberFormat="1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68" fontId="4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169" fontId="4" fillId="3" borderId="8" xfId="0" applyNumberFormat="1" applyFont="1" applyFill="1" applyBorder="1" applyAlignment="1">
      <alignment horizontal="center" vertical="center"/>
    </xf>
    <xf numFmtId="0" fontId="0" fillId="0" borderId="0" xfId="0" applyBorder="1"/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5" fillId="3" borderId="5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166" fontId="5" fillId="3" borderId="9" xfId="0" applyNumberFormat="1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3</xdr:row>
      <xdr:rowOff>133350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43275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99"/>
  <sheetViews>
    <sheetView tabSelected="1" workbookViewId="0">
      <selection activeCell="A8" sqref="A8"/>
    </sheetView>
  </sheetViews>
  <sheetFormatPr defaultColWidth="16.140625" defaultRowHeight="15"/>
  <cols>
    <col min="1" max="1" width="16" customWidth="1"/>
    <col min="2" max="2" width="23" style="15" customWidth="1"/>
    <col min="3" max="3" width="8.85546875" customWidth="1"/>
    <col min="4" max="4" width="7.28515625" customWidth="1"/>
    <col min="5" max="5" width="11.7109375" customWidth="1"/>
    <col min="6" max="6" width="11.140625" customWidth="1"/>
    <col min="7" max="7" width="9.7109375" customWidth="1"/>
    <col min="8" max="8" width="11" customWidth="1"/>
    <col min="9" max="9" width="12.140625" customWidth="1"/>
    <col min="10" max="10" width="15" bestFit="1" customWidth="1"/>
  </cols>
  <sheetData>
    <row r="1" spans="1:11" ht="26.25">
      <c r="A1" s="1"/>
      <c r="B1" s="12"/>
      <c r="C1" s="2"/>
      <c r="D1" s="2"/>
      <c r="E1" s="2"/>
      <c r="F1" s="2"/>
      <c r="G1" s="2"/>
      <c r="H1" s="2"/>
      <c r="I1" s="2"/>
      <c r="J1" s="35"/>
      <c r="K1" s="35"/>
    </row>
    <row r="2" spans="1:11">
      <c r="A2" s="3"/>
      <c r="B2" s="13"/>
      <c r="C2" s="4"/>
      <c r="D2" s="36" t="s">
        <v>116</v>
      </c>
      <c r="E2" s="37"/>
      <c r="F2" s="37"/>
      <c r="G2" s="37"/>
      <c r="H2" s="4"/>
      <c r="I2" s="4"/>
      <c r="J2" s="35"/>
      <c r="K2" s="35"/>
    </row>
    <row r="3" spans="1:11">
      <c r="A3" s="3"/>
      <c r="B3" s="13"/>
      <c r="C3" s="4"/>
      <c r="D3" s="37"/>
      <c r="E3" s="37"/>
      <c r="F3" s="37"/>
      <c r="G3" s="37"/>
      <c r="H3" s="4"/>
      <c r="I3" s="4"/>
      <c r="J3" s="35"/>
      <c r="K3" s="35"/>
    </row>
    <row r="4" spans="1:11">
      <c r="A4" s="5"/>
      <c r="B4" s="14"/>
      <c r="C4" s="6"/>
      <c r="D4" s="6"/>
      <c r="E4" s="6"/>
      <c r="F4" s="6"/>
      <c r="G4" s="6"/>
      <c r="H4" s="6"/>
      <c r="I4" s="6"/>
      <c r="J4" s="35"/>
      <c r="K4" s="35"/>
    </row>
    <row r="5" spans="1:11" ht="15" customHeight="1">
      <c r="A5" s="25" t="s">
        <v>0</v>
      </c>
      <c r="B5" s="26" t="s">
        <v>1</v>
      </c>
      <c r="C5" s="26" t="s">
        <v>2</v>
      </c>
      <c r="D5" s="26" t="s">
        <v>3</v>
      </c>
      <c r="E5" s="28" t="s">
        <v>4</v>
      </c>
      <c r="F5" s="28" t="s">
        <v>5</v>
      </c>
      <c r="G5" s="28" t="s">
        <v>6</v>
      </c>
      <c r="H5" s="26" t="s">
        <v>7</v>
      </c>
      <c r="I5" s="26"/>
      <c r="J5" s="28" t="s">
        <v>8</v>
      </c>
      <c r="K5" s="20"/>
    </row>
    <row r="6" spans="1:11" ht="15" customHeight="1">
      <c r="A6" s="25"/>
      <c r="B6" s="27"/>
      <c r="C6" s="26"/>
      <c r="D6" s="26"/>
      <c r="E6" s="28"/>
      <c r="F6" s="28"/>
      <c r="G6" s="28"/>
      <c r="H6" s="26"/>
      <c r="I6" s="26"/>
      <c r="J6" s="28"/>
      <c r="K6" s="21" t="s">
        <v>212</v>
      </c>
    </row>
    <row r="7" spans="1:11" ht="15.75">
      <c r="A7" s="25"/>
      <c r="B7" s="27"/>
      <c r="C7" s="26"/>
      <c r="D7" s="26"/>
      <c r="E7" s="28"/>
      <c r="F7" s="28"/>
      <c r="G7" s="28"/>
      <c r="H7" s="7" t="s">
        <v>5</v>
      </c>
      <c r="I7" s="7" t="s">
        <v>6</v>
      </c>
      <c r="J7" s="28"/>
      <c r="K7" s="22"/>
    </row>
    <row r="8" spans="1:11" ht="15.75">
      <c r="A8" s="8" t="s">
        <v>200</v>
      </c>
      <c r="B8" s="9"/>
      <c r="C8" s="9"/>
      <c r="D8" s="9"/>
      <c r="E8" s="10"/>
      <c r="F8" s="10"/>
      <c r="G8" s="10"/>
      <c r="H8" s="10"/>
      <c r="I8" s="10"/>
      <c r="J8" s="11"/>
    </row>
    <row r="9" spans="1:11" ht="15.75">
      <c r="A9" s="8">
        <v>43840</v>
      </c>
      <c r="B9" s="9" t="s">
        <v>91</v>
      </c>
      <c r="C9" s="9">
        <v>1851</v>
      </c>
      <c r="D9" s="9" t="s">
        <v>16</v>
      </c>
      <c r="E9" s="10">
        <v>461</v>
      </c>
      <c r="F9" s="10">
        <v>456</v>
      </c>
      <c r="G9" s="10">
        <v>451</v>
      </c>
      <c r="H9" s="17">
        <f t="shared" ref="H9" si="0">(IF(D9="SELL",E9-F9,IF(D9="BUY",F9-E9)))*C9</f>
        <v>9255</v>
      </c>
      <c r="I9" s="17">
        <v>0</v>
      </c>
      <c r="J9" s="17">
        <f t="shared" ref="J9" si="1">SUM(H9,I9)</f>
        <v>9255</v>
      </c>
      <c r="K9" s="19">
        <v>467</v>
      </c>
    </row>
    <row r="10" spans="1:11" ht="15.75">
      <c r="A10" s="8">
        <v>43839</v>
      </c>
      <c r="B10" s="9" t="s">
        <v>134</v>
      </c>
      <c r="C10" s="9">
        <v>3300</v>
      </c>
      <c r="D10" s="9" t="s">
        <v>10</v>
      </c>
      <c r="E10" s="10">
        <v>234.5</v>
      </c>
      <c r="F10" s="10">
        <v>235.5</v>
      </c>
      <c r="G10" s="10">
        <v>236.5</v>
      </c>
      <c r="H10" s="17">
        <f t="shared" ref="H10" si="2">(IF(D10="SELL",E10-F10,IF(D10="BUY",F10-E10)))*C10</f>
        <v>3300</v>
      </c>
      <c r="I10" s="17">
        <f t="shared" ref="I10" si="3">(IF(D10="SELL",IF(G10="",0,F10-G10),IF(D10="BUY",IF(G10="",0,G10-F10))))*C10</f>
        <v>3300</v>
      </c>
      <c r="J10" s="17">
        <f t="shared" ref="J10" si="4">SUM(H10,I10)</f>
        <v>6600</v>
      </c>
      <c r="K10" s="19">
        <v>232</v>
      </c>
    </row>
    <row r="11" spans="1:11" ht="15.75">
      <c r="A11" s="8">
        <v>43839</v>
      </c>
      <c r="B11" s="9" t="s">
        <v>125</v>
      </c>
      <c r="C11" s="9">
        <v>1700</v>
      </c>
      <c r="D11" s="9" t="s">
        <v>10</v>
      </c>
      <c r="E11" s="10">
        <v>342.5</v>
      </c>
      <c r="F11" s="10">
        <v>340</v>
      </c>
      <c r="G11" s="10">
        <v>0</v>
      </c>
      <c r="H11" s="17">
        <f t="shared" ref="H11" si="5">(IF(D11="SELL",E11-F11,IF(D11="BUY",F11-E11)))*C11</f>
        <v>-4250</v>
      </c>
      <c r="I11" s="17">
        <v>0</v>
      </c>
      <c r="J11" s="17">
        <f t="shared" ref="J11" si="6">SUM(H11,I11)</f>
        <v>-4250</v>
      </c>
      <c r="K11" s="19">
        <v>340</v>
      </c>
    </row>
    <row r="12" spans="1:11" ht="15.75">
      <c r="A12" s="8">
        <v>43839</v>
      </c>
      <c r="B12" s="9" t="s">
        <v>171</v>
      </c>
      <c r="C12" s="9">
        <v>1200</v>
      </c>
      <c r="D12" s="9" t="s">
        <v>10</v>
      </c>
      <c r="E12" s="10">
        <v>445</v>
      </c>
      <c r="F12" s="10">
        <v>439</v>
      </c>
      <c r="G12" s="10">
        <v>0</v>
      </c>
      <c r="H12" s="17">
        <f t="shared" ref="H12" si="7">(IF(D12="SELL",E12-F12,IF(D12="BUY",F12-E12)))*C12</f>
        <v>-7200</v>
      </c>
      <c r="I12" s="17">
        <v>0</v>
      </c>
      <c r="J12" s="17">
        <f t="shared" ref="J12" si="8">SUM(H12,I12)</f>
        <v>-7200</v>
      </c>
      <c r="K12" s="19">
        <v>439</v>
      </c>
    </row>
    <row r="13" spans="1:11" ht="15.75">
      <c r="A13" s="8">
        <v>43838</v>
      </c>
      <c r="B13" s="9" t="s">
        <v>149</v>
      </c>
      <c r="C13" s="9">
        <v>1250</v>
      </c>
      <c r="D13" s="9" t="s">
        <v>16</v>
      </c>
      <c r="E13" s="10">
        <v>712</v>
      </c>
      <c r="F13" s="10">
        <v>715.5</v>
      </c>
      <c r="G13" s="10">
        <v>0</v>
      </c>
      <c r="H13" s="17">
        <f t="shared" ref="H13" si="9">(IF(D13="SELL",E13-F13,IF(D13="BUY",F13-E13)))*C13</f>
        <v>-4375</v>
      </c>
      <c r="I13" s="17">
        <v>0</v>
      </c>
      <c r="J13" s="17">
        <f t="shared" ref="J13" si="10">SUM(H13,I13)</f>
        <v>-4375</v>
      </c>
      <c r="K13" s="19">
        <v>715.5</v>
      </c>
    </row>
    <row r="14" spans="1:11" ht="15.75">
      <c r="A14" s="8">
        <v>43838</v>
      </c>
      <c r="B14" s="9" t="s">
        <v>79</v>
      </c>
      <c r="C14" s="9">
        <v>375</v>
      </c>
      <c r="D14" s="9" t="s">
        <v>10</v>
      </c>
      <c r="E14" s="10">
        <v>1687</v>
      </c>
      <c r="F14" s="10">
        <v>1693</v>
      </c>
      <c r="G14" s="10">
        <v>0</v>
      </c>
      <c r="H14" s="17">
        <f t="shared" ref="H14" si="11">(IF(D14="SELL",E14-F14,IF(D14="BUY",F14-E14)))*C14</f>
        <v>2250</v>
      </c>
      <c r="I14" s="17">
        <v>0</v>
      </c>
      <c r="J14" s="17">
        <f t="shared" ref="J14" si="12">SUM(H14,I14)</f>
        <v>2250</v>
      </c>
      <c r="K14" s="19">
        <v>1677</v>
      </c>
    </row>
    <row r="15" spans="1:11" ht="15.75">
      <c r="A15" s="8">
        <v>43837</v>
      </c>
      <c r="B15" s="9" t="s">
        <v>37</v>
      </c>
      <c r="C15" s="9">
        <v>2300</v>
      </c>
      <c r="D15" s="9" t="s">
        <v>16</v>
      </c>
      <c r="E15" s="10">
        <v>284.39999999999998</v>
      </c>
      <c r="F15" s="10">
        <v>281</v>
      </c>
      <c r="G15" s="10">
        <v>278</v>
      </c>
      <c r="H15" s="17">
        <f t="shared" ref="H15" si="13">(IF(D15="SELL",E15-F15,IF(D15="BUY",F15-E15)))*C15</f>
        <v>7819.9999999999472</v>
      </c>
      <c r="I15" s="17">
        <f t="shared" ref="I15" si="14">(IF(D15="SELL",IF(G15="",0,F15-G15),IF(D15="BUY",IF(G15="",0,G15-F15))))*C15</f>
        <v>6900</v>
      </c>
      <c r="J15" s="17">
        <f t="shared" ref="J15" si="15">SUM(H15,I15)</f>
        <v>14719.999999999947</v>
      </c>
      <c r="K15" s="19">
        <v>290</v>
      </c>
    </row>
    <row r="16" spans="1:11" ht="15.75">
      <c r="A16" s="8">
        <v>43837</v>
      </c>
      <c r="B16" s="9" t="s">
        <v>122</v>
      </c>
      <c r="C16" s="9">
        <v>3000</v>
      </c>
      <c r="D16" s="9" t="s">
        <v>10</v>
      </c>
      <c r="E16" s="10">
        <v>286</v>
      </c>
      <c r="F16" s="10">
        <v>287</v>
      </c>
      <c r="G16" s="10">
        <v>288</v>
      </c>
      <c r="H16" s="17">
        <f t="shared" ref="H16" si="16">(IF(D16="SELL",E16-F16,IF(D16="BUY",F16-E16)))*C16</f>
        <v>3000</v>
      </c>
      <c r="I16" s="17">
        <f t="shared" ref="I16" si="17">(IF(D16="SELL",IF(G16="",0,F16-G16),IF(D16="BUY",IF(G16="",0,G16-F16))))*C16</f>
        <v>3000</v>
      </c>
      <c r="J16" s="17">
        <f t="shared" ref="J16" si="18">SUM(H16,I16)</f>
        <v>6000</v>
      </c>
      <c r="K16" s="19">
        <v>283.8</v>
      </c>
    </row>
    <row r="17" spans="1:11" ht="15.75">
      <c r="A17" s="8">
        <v>43833</v>
      </c>
      <c r="B17" s="9" t="s">
        <v>134</v>
      </c>
      <c r="C17" s="9">
        <v>3300</v>
      </c>
      <c r="D17" s="9" t="s">
        <v>16</v>
      </c>
      <c r="E17" s="10">
        <v>233</v>
      </c>
      <c r="F17" s="10">
        <v>231.5</v>
      </c>
      <c r="G17" s="10">
        <v>230.5</v>
      </c>
      <c r="H17" s="17">
        <f t="shared" ref="H17" si="19">(IF(D17="SELL",E17-F17,IF(D17="BUY",F17-E17)))*C17</f>
        <v>4950</v>
      </c>
      <c r="I17" s="17">
        <f t="shared" ref="I17" si="20">(IF(D17="SELL",IF(G17="",0,F17-G17),IF(D17="BUY",IF(G17="",0,G17-F17))))*C17</f>
        <v>3300</v>
      </c>
      <c r="J17" s="17">
        <f t="shared" ref="J17" si="21">SUM(H17,I17)</f>
        <v>8250</v>
      </c>
      <c r="K17" s="19">
        <v>235</v>
      </c>
    </row>
    <row r="18" spans="1:11" ht="15.75">
      <c r="A18" s="8">
        <v>43833</v>
      </c>
      <c r="B18" s="9" t="s">
        <v>79</v>
      </c>
      <c r="C18" s="9">
        <v>375</v>
      </c>
      <c r="D18" s="9" t="s">
        <v>10</v>
      </c>
      <c r="E18" s="10">
        <v>1635</v>
      </c>
      <c r="F18" s="10">
        <v>1645</v>
      </c>
      <c r="G18" s="10">
        <v>1655</v>
      </c>
      <c r="H18" s="17">
        <f t="shared" ref="H18" si="22">(IF(D18="SELL",E18-F18,IF(D18="BUY",F18-E18)))*C18</f>
        <v>3750</v>
      </c>
      <c r="I18" s="17">
        <v>0</v>
      </c>
      <c r="J18" s="17">
        <f t="shared" ref="J18" si="23">SUM(H18,I18)</f>
        <v>3750</v>
      </c>
      <c r="K18" s="19">
        <v>1630</v>
      </c>
    </row>
    <row r="19" spans="1:11" ht="15.75">
      <c r="A19" s="8">
        <v>43833</v>
      </c>
      <c r="B19" s="9" t="s">
        <v>30</v>
      </c>
      <c r="C19" s="9">
        <v>4100</v>
      </c>
      <c r="D19" s="9" t="s">
        <v>10</v>
      </c>
      <c r="E19" s="10">
        <v>130</v>
      </c>
      <c r="F19" s="10">
        <v>130</v>
      </c>
      <c r="G19" s="10">
        <v>0</v>
      </c>
      <c r="H19" s="17">
        <f t="shared" ref="H19" si="24">(IF(D19="SELL",E19-F19,IF(D19="BUY",F19-E19)))*C19</f>
        <v>0</v>
      </c>
      <c r="I19" s="17">
        <v>0</v>
      </c>
      <c r="J19" s="17">
        <f t="shared" ref="J19" si="25">SUM(H19,I19)</f>
        <v>0</v>
      </c>
      <c r="K19" s="19">
        <v>0</v>
      </c>
    </row>
    <row r="20" spans="1:11" ht="15.75">
      <c r="A20" s="8">
        <v>43832</v>
      </c>
      <c r="B20" s="9" t="s">
        <v>85</v>
      </c>
      <c r="C20" s="9">
        <v>500</v>
      </c>
      <c r="D20" s="9" t="s">
        <v>10</v>
      </c>
      <c r="E20" s="10">
        <v>1483</v>
      </c>
      <c r="F20" s="10">
        <v>1490</v>
      </c>
      <c r="G20" s="10">
        <v>1500</v>
      </c>
      <c r="H20" s="17">
        <f t="shared" ref="H20" si="26">(IF(D20="SELL",E20-F20,IF(D20="BUY",F20-E20)))*C20</f>
        <v>3500</v>
      </c>
      <c r="I20" s="17">
        <f t="shared" ref="I20" si="27">(IF(D20="SELL",IF(G20="",0,F20-G20),IF(D20="BUY",IF(G20="",0,G20-F20))))*C20</f>
        <v>5000</v>
      </c>
      <c r="J20" s="17">
        <f t="shared" ref="J20" si="28">SUM(H20,I20)</f>
        <v>8500</v>
      </c>
      <c r="K20" s="19">
        <v>1475</v>
      </c>
    </row>
    <row r="21" spans="1:11" ht="15.75">
      <c r="A21" s="8">
        <v>43832</v>
      </c>
      <c r="B21" s="9" t="s">
        <v>183</v>
      </c>
      <c r="C21" s="9">
        <v>2500</v>
      </c>
      <c r="D21" s="9" t="s">
        <v>10</v>
      </c>
      <c r="E21" s="10">
        <v>382.5</v>
      </c>
      <c r="F21" s="10">
        <v>383.5</v>
      </c>
      <c r="G21" s="10">
        <v>386</v>
      </c>
      <c r="H21" s="17">
        <f t="shared" ref="H21" si="29">(IF(D21="SELL",E21-F21,IF(D21="BUY",F21-E21)))*C21</f>
        <v>2500</v>
      </c>
      <c r="I21" s="17">
        <v>0</v>
      </c>
      <c r="J21" s="17">
        <f t="shared" ref="J21" si="30">SUM(H21,I21)</f>
        <v>2500</v>
      </c>
      <c r="K21" s="19">
        <v>380</v>
      </c>
    </row>
    <row r="22" spans="1:11" ht="15.75">
      <c r="A22" s="8">
        <v>43831</v>
      </c>
      <c r="B22" s="9" t="s">
        <v>134</v>
      </c>
      <c r="C22" s="9">
        <v>3300</v>
      </c>
      <c r="D22" s="9" t="s">
        <v>16</v>
      </c>
      <c r="E22" s="10">
        <v>230.5</v>
      </c>
      <c r="F22" s="10">
        <v>229</v>
      </c>
      <c r="G22" s="10">
        <v>227.5</v>
      </c>
      <c r="H22" s="17">
        <f t="shared" ref="H22" si="31">(IF(D22="SELL",E22-F22,IF(D22="BUY",F22-E22)))*C22</f>
        <v>4950</v>
      </c>
      <c r="I22" s="17">
        <v>0</v>
      </c>
      <c r="J22" s="17">
        <f t="shared" ref="J22" si="32">SUM(H22,I22)</f>
        <v>4950</v>
      </c>
      <c r="K22" s="19">
        <v>233</v>
      </c>
    </row>
    <row r="23" spans="1:11" ht="15.75">
      <c r="A23" s="8">
        <v>43831</v>
      </c>
      <c r="B23" s="9" t="s">
        <v>193</v>
      </c>
      <c r="C23" s="9">
        <v>500</v>
      </c>
      <c r="D23" s="9" t="s">
        <v>10</v>
      </c>
      <c r="E23" s="10">
        <v>1673</v>
      </c>
      <c r="F23" s="10">
        <v>1679</v>
      </c>
      <c r="G23" s="10">
        <v>1686</v>
      </c>
      <c r="H23" s="17">
        <f t="shared" ref="H23" si="33">(IF(D23="SELL",E23-F23,IF(D23="BUY",F23-E23)))*C23</f>
        <v>3000</v>
      </c>
      <c r="I23" s="17">
        <f t="shared" ref="I23" si="34">(IF(D23="SELL",IF(G23="",0,F23-G23),IF(D23="BUY",IF(G23="",0,G23-F23))))*C23</f>
        <v>3500</v>
      </c>
      <c r="J23" s="17">
        <f t="shared" ref="J23" si="35">SUM(H23,I23)</f>
        <v>6500</v>
      </c>
      <c r="K23" s="19">
        <v>1665</v>
      </c>
    </row>
    <row r="24" spans="1:11" ht="15.75">
      <c r="A24" s="8">
        <v>43830</v>
      </c>
      <c r="B24" s="9" t="s">
        <v>176</v>
      </c>
      <c r="C24" s="9">
        <v>1200</v>
      </c>
      <c r="D24" s="9" t="s">
        <v>10</v>
      </c>
      <c r="E24" s="10">
        <v>306</v>
      </c>
      <c r="F24" s="10">
        <v>309</v>
      </c>
      <c r="G24" s="10">
        <v>312</v>
      </c>
      <c r="H24" s="17">
        <f t="shared" ref="H24" si="36">(IF(D24="SELL",E24-F24,IF(D24="BUY",F24-E24)))*C24</f>
        <v>3600</v>
      </c>
      <c r="I24" s="17">
        <f t="shared" ref="I24" si="37">(IF(D24="SELL",IF(G24="",0,F24-G24),IF(D24="BUY",IF(G24="",0,G24-F24))))*C24</f>
        <v>3600</v>
      </c>
      <c r="J24" s="17">
        <f t="shared" ref="J24" si="38">SUM(H24,I24)</f>
        <v>7200</v>
      </c>
      <c r="K24" s="19">
        <v>299</v>
      </c>
    </row>
    <row r="25" spans="1:11" s="24" customFormat="1" ht="13.5" customHeight="1">
      <c r="A25" s="8">
        <v>43830</v>
      </c>
      <c r="B25" s="9" t="s">
        <v>64</v>
      </c>
      <c r="C25" s="17">
        <v>2700</v>
      </c>
      <c r="D25" s="9" t="s">
        <v>10</v>
      </c>
      <c r="E25" s="10">
        <v>168</v>
      </c>
      <c r="F25" s="10">
        <v>168</v>
      </c>
      <c r="G25" s="10">
        <v>0</v>
      </c>
      <c r="H25" s="16">
        <f t="shared" ref="H25" si="39">(IF(D25="SELL",E25-F25,IF(D25="BUY",F25-E25)))*C25</f>
        <v>0</v>
      </c>
      <c r="I25" s="16">
        <v>0</v>
      </c>
      <c r="J25" s="16">
        <f t="shared" ref="J25" si="40">SUM(H25,I25)</f>
        <v>0</v>
      </c>
      <c r="K25" s="23">
        <v>0</v>
      </c>
    </row>
    <row r="26" spans="1:11" ht="15.75">
      <c r="A26" s="8">
        <v>43825</v>
      </c>
      <c r="B26" s="9" t="s">
        <v>195</v>
      </c>
      <c r="C26" s="9">
        <v>500</v>
      </c>
      <c r="D26" s="9" t="s">
        <v>10</v>
      </c>
      <c r="E26" s="10">
        <v>1393.2</v>
      </c>
      <c r="F26" s="10">
        <v>1399</v>
      </c>
      <c r="G26" s="10">
        <v>1410</v>
      </c>
      <c r="H26" s="17">
        <f t="shared" ref="H26" si="41">(IF(D26="SELL",E26-F26,IF(D26="BUY",F26-E26)))*C26</f>
        <v>2899.9999999999773</v>
      </c>
      <c r="I26" s="17">
        <v>0</v>
      </c>
      <c r="J26" s="17">
        <f t="shared" ref="J26" si="42">SUM(H26,I26)</f>
        <v>2899.9999999999773</v>
      </c>
      <c r="K26" s="19">
        <v>1385</v>
      </c>
    </row>
    <row r="27" spans="1:11" ht="15.75">
      <c r="A27" s="8">
        <v>43825</v>
      </c>
      <c r="B27" s="9" t="s">
        <v>134</v>
      </c>
      <c r="C27" s="9">
        <v>2800</v>
      </c>
      <c r="D27" s="9" t="s">
        <v>10</v>
      </c>
      <c r="E27" s="10">
        <v>228.5</v>
      </c>
      <c r="F27" s="10">
        <v>226</v>
      </c>
      <c r="G27" s="10">
        <v>0</v>
      </c>
      <c r="H27" s="17">
        <f t="shared" ref="H27" si="43">(IF(D27="SELL",E27-F27,IF(D27="BUY",F27-E27)))*C27</f>
        <v>-7000</v>
      </c>
      <c r="I27" s="17">
        <v>0</v>
      </c>
      <c r="J27" s="17">
        <f t="shared" ref="J27" si="44">SUM(H27,I27)</f>
        <v>-7000</v>
      </c>
      <c r="K27" s="19">
        <v>226</v>
      </c>
    </row>
    <row r="28" spans="1:11" ht="15.75">
      <c r="A28" s="8">
        <v>43823</v>
      </c>
      <c r="B28" s="9" t="s">
        <v>79</v>
      </c>
      <c r="C28" s="9">
        <v>375</v>
      </c>
      <c r="D28" s="9" t="s">
        <v>10</v>
      </c>
      <c r="E28" s="10">
        <v>1612</v>
      </c>
      <c r="F28" s="10">
        <v>1618</v>
      </c>
      <c r="G28" s="10">
        <v>1624</v>
      </c>
      <c r="H28" s="17">
        <f t="shared" ref="H28" si="45">(IF(D28="SELL",E28-F28,IF(D28="BUY",F28-E28)))*C28</f>
        <v>2250</v>
      </c>
      <c r="I28" s="17">
        <f t="shared" ref="I28" si="46">(IF(D28="SELL",IF(G28="",0,F28-G28),IF(D28="BUY",IF(G28="",0,G28-F28))))*C28</f>
        <v>2250</v>
      </c>
      <c r="J28" s="17">
        <f t="shared" ref="J28" si="47">SUM(H28,I28)</f>
        <v>4500</v>
      </c>
      <c r="K28" s="19">
        <v>1606</v>
      </c>
    </row>
    <row r="29" spans="1:11" ht="15.75">
      <c r="A29" s="8">
        <v>43819</v>
      </c>
      <c r="B29" s="9" t="s">
        <v>218</v>
      </c>
      <c r="C29" s="9">
        <v>10000</v>
      </c>
      <c r="D29" s="9" t="s">
        <v>10</v>
      </c>
      <c r="E29" s="10">
        <v>62.9</v>
      </c>
      <c r="F29" s="10">
        <v>61.9</v>
      </c>
      <c r="G29" s="10">
        <v>0</v>
      </c>
      <c r="H29" s="17">
        <f>(IF(D29="SELL",E29-F29,IF(D29="BUY",F29-E29)))*C29</f>
        <v>-10000</v>
      </c>
      <c r="I29" s="17">
        <v>0</v>
      </c>
      <c r="J29" s="17">
        <f t="shared" ref="J29" si="48">SUM(H29,I29)</f>
        <v>-10000</v>
      </c>
      <c r="K29" s="19">
        <v>61.9</v>
      </c>
    </row>
    <row r="30" spans="1:11" ht="15.75">
      <c r="A30" s="8">
        <v>43819</v>
      </c>
      <c r="B30" s="9" t="s">
        <v>216</v>
      </c>
      <c r="C30" s="9">
        <v>3000</v>
      </c>
      <c r="D30" s="9" t="s">
        <v>10</v>
      </c>
      <c r="E30" s="10">
        <v>335.8</v>
      </c>
      <c r="F30" s="10">
        <v>336.8</v>
      </c>
      <c r="G30" s="10">
        <v>337.7</v>
      </c>
      <c r="H30" s="17">
        <f t="shared" ref="H30" si="49">(IF(D30="SELL",E30-F30,IF(D30="BUY",F30-E30)))*C30</f>
        <v>3000</v>
      </c>
      <c r="I30" s="17">
        <f t="shared" ref="I30" si="50">(IF(D30="SELL",IF(G30="",0,F30-G30),IF(D30="BUY",IF(G30="",0,G30-F30))))*C30</f>
        <v>2699.9999999999318</v>
      </c>
      <c r="J30" s="17">
        <f t="shared" ref="J30" si="51">SUM(H30,I30)</f>
        <v>5699.9999999999318</v>
      </c>
      <c r="K30" s="19">
        <v>333.5</v>
      </c>
    </row>
    <row r="31" spans="1:11" ht="15.75">
      <c r="A31" s="8">
        <v>43819</v>
      </c>
      <c r="B31" s="9" t="s">
        <v>72</v>
      </c>
      <c r="C31" s="9">
        <v>1400</v>
      </c>
      <c r="D31" s="9" t="s">
        <v>10</v>
      </c>
      <c r="E31" s="10">
        <v>596.5</v>
      </c>
      <c r="F31" s="10">
        <v>599.1</v>
      </c>
      <c r="G31" s="10">
        <v>602</v>
      </c>
      <c r="H31" s="16">
        <f t="shared" ref="H31" si="52">(IF(D31="SELL",E31-F31,IF(D31="BUY",F31-E31)))*C31</f>
        <v>3640.0000000000318</v>
      </c>
      <c r="I31" s="16">
        <v>0</v>
      </c>
      <c r="J31" s="16">
        <f t="shared" ref="J31" si="53">SUM(H31,I31)</f>
        <v>3640.0000000000318</v>
      </c>
      <c r="K31" s="16">
        <v>592</v>
      </c>
    </row>
    <row r="32" spans="1:11" ht="15.75">
      <c r="A32" s="8">
        <v>43818</v>
      </c>
      <c r="B32" s="9" t="s">
        <v>66</v>
      </c>
      <c r="C32" s="9">
        <v>6000</v>
      </c>
      <c r="D32" s="9" t="s">
        <v>10</v>
      </c>
      <c r="E32" s="10">
        <v>123</v>
      </c>
      <c r="F32" s="10">
        <v>124</v>
      </c>
      <c r="G32" s="10">
        <v>125</v>
      </c>
      <c r="H32" s="17">
        <f t="shared" ref="H32" si="54">(IF(D32="SELL",E32-F32,IF(D32="BUY",F32-E32)))*C32</f>
        <v>6000</v>
      </c>
      <c r="I32" s="17">
        <v>0</v>
      </c>
      <c r="J32" s="17">
        <f t="shared" ref="J32" si="55">SUM(H32,I32)</f>
        <v>6000</v>
      </c>
      <c r="K32" s="19">
        <v>121</v>
      </c>
    </row>
    <row r="33" spans="1:11" ht="15.75">
      <c r="A33" s="8">
        <v>43817</v>
      </c>
      <c r="B33" s="9" t="s">
        <v>217</v>
      </c>
      <c r="C33" s="9">
        <v>600</v>
      </c>
      <c r="D33" s="9" t="s">
        <v>16</v>
      </c>
      <c r="E33" s="10">
        <v>882</v>
      </c>
      <c r="F33" s="10">
        <v>880</v>
      </c>
      <c r="G33" s="10">
        <v>878</v>
      </c>
      <c r="H33" s="17">
        <f t="shared" ref="H33" si="56">(IF(D33="SELL",E33-F33,IF(D33="BUY",F33-E33)))*C33</f>
        <v>1200</v>
      </c>
      <c r="I33" s="17">
        <f t="shared" ref="I33" si="57">(IF(D33="SELL",IF(G33="",0,F33-G33),IF(D33="BUY",IF(G33="",0,G33-F33))))*C33</f>
        <v>1200</v>
      </c>
      <c r="J33" s="17">
        <f t="shared" ref="J33" si="58">SUM(H33,I33)</f>
        <v>2400</v>
      </c>
      <c r="K33" s="19">
        <v>885</v>
      </c>
    </row>
    <row r="34" spans="1:11" ht="15.75">
      <c r="A34" s="8">
        <v>43817</v>
      </c>
      <c r="B34" s="9" t="s">
        <v>213</v>
      </c>
      <c r="C34" s="9">
        <v>2200</v>
      </c>
      <c r="D34" s="9" t="s">
        <v>10</v>
      </c>
      <c r="E34" s="10">
        <v>496.2</v>
      </c>
      <c r="F34" s="10">
        <v>498</v>
      </c>
      <c r="G34" s="10">
        <v>500</v>
      </c>
      <c r="H34" s="17">
        <f t="shared" ref="H34" si="59">(IF(D34="SELL",E34-F34,IF(D34="BUY",F34-E34)))*C34</f>
        <v>3960.000000000025</v>
      </c>
      <c r="I34" s="17">
        <f t="shared" ref="I34" si="60">(IF(D34="SELL",IF(G34="",0,F34-G34),IF(D34="BUY",IF(G34="",0,G34-F34))))*C34</f>
        <v>4400</v>
      </c>
      <c r="J34" s="17">
        <f t="shared" ref="J34" si="61">SUM(H34,I34)</f>
        <v>8360.0000000000255</v>
      </c>
      <c r="K34" s="16">
        <v>495</v>
      </c>
    </row>
    <row r="35" spans="1:11" ht="15.75">
      <c r="A35" s="8">
        <v>43816</v>
      </c>
      <c r="B35" s="9" t="s">
        <v>88</v>
      </c>
      <c r="C35" s="9">
        <v>700</v>
      </c>
      <c r="D35" s="9" t="s">
        <v>10</v>
      </c>
      <c r="E35" s="9">
        <v>553</v>
      </c>
      <c r="F35" s="10">
        <v>555</v>
      </c>
      <c r="G35" s="10">
        <v>557</v>
      </c>
      <c r="H35" s="17">
        <f t="shared" ref="H35" si="62">(IF(D35="SELL",E35-F35,IF(D35="BUY",F35-E35)))*C35</f>
        <v>1400</v>
      </c>
      <c r="I35" s="17">
        <f t="shared" ref="I35" si="63">(IF(D35="SELL",IF(G35="",0,F35-G35),IF(D35="BUY",IF(G35="",0,G35-F35))))*C35</f>
        <v>1400</v>
      </c>
      <c r="J35" s="17">
        <f t="shared" ref="J35" si="64">SUM(H35,I35)</f>
        <v>2800</v>
      </c>
      <c r="K35" s="16">
        <v>550</v>
      </c>
    </row>
    <row r="36" spans="1:11" ht="15.75">
      <c r="A36" s="8">
        <v>43816</v>
      </c>
      <c r="B36" s="9" t="s">
        <v>85</v>
      </c>
      <c r="C36" s="9">
        <v>500</v>
      </c>
      <c r="D36" s="9" t="s">
        <v>10</v>
      </c>
      <c r="E36" s="9">
        <v>1367</v>
      </c>
      <c r="F36" s="10">
        <v>1372</v>
      </c>
      <c r="G36" s="10">
        <v>1378</v>
      </c>
      <c r="H36" s="17">
        <f t="shared" ref="H36" si="65">(IF(D36="SELL",E36-F36,IF(D36="BUY",F36-E36)))*C36</f>
        <v>2500</v>
      </c>
      <c r="I36" s="17">
        <f t="shared" ref="I36" si="66">(IF(D36="SELL",IF(G36="",0,F36-G36),IF(D36="BUY",IF(G36="",0,G36-F36))))*C36</f>
        <v>3000</v>
      </c>
      <c r="J36" s="17">
        <f t="shared" ref="J36" si="67">SUM(H36,I36)</f>
        <v>5500</v>
      </c>
      <c r="K36" s="16">
        <v>1361.5</v>
      </c>
    </row>
    <row r="37" spans="1:11" ht="15.75">
      <c r="A37" s="8">
        <v>43815</v>
      </c>
      <c r="B37" s="9" t="s">
        <v>66</v>
      </c>
      <c r="C37" s="9">
        <v>6000</v>
      </c>
      <c r="D37" s="9" t="s">
        <v>16</v>
      </c>
      <c r="E37" s="9">
        <v>115</v>
      </c>
      <c r="F37" s="10">
        <v>115</v>
      </c>
      <c r="G37" s="10">
        <v>0</v>
      </c>
      <c r="H37" s="17">
        <f t="shared" ref="H37" si="68">(IF(D37="SELL",E37-F37,IF(D37="BUY",F37-E37)))*C37</f>
        <v>0</v>
      </c>
      <c r="I37" s="17">
        <v>0</v>
      </c>
      <c r="J37" s="17">
        <f t="shared" ref="J37" si="69">SUM(H37,I37)</f>
        <v>0</v>
      </c>
      <c r="K37" s="23">
        <v>0</v>
      </c>
    </row>
    <row r="38" spans="1:11" ht="15.75">
      <c r="A38" s="8">
        <v>43815</v>
      </c>
      <c r="B38" s="9" t="s">
        <v>134</v>
      </c>
      <c r="C38" s="9">
        <v>2800</v>
      </c>
      <c r="D38" s="9" t="s">
        <v>10</v>
      </c>
      <c r="E38" s="9">
        <v>231.5</v>
      </c>
      <c r="F38" s="10">
        <v>232.1</v>
      </c>
      <c r="G38" s="10">
        <v>0</v>
      </c>
      <c r="H38" s="17">
        <f t="shared" ref="H38" si="70">(IF(D38="SELL",E38-F38,IF(D38="BUY",F38-E38)))*C38</f>
        <v>1679.9999999999841</v>
      </c>
      <c r="I38" s="17">
        <v>0</v>
      </c>
      <c r="J38" s="17">
        <f t="shared" ref="J38" si="71">SUM(H38,I38)</f>
        <v>1679.9999999999841</v>
      </c>
      <c r="K38" s="23">
        <v>229</v>
      </c>
    </row>
    <row r="39" spans="1:11" s="24" customFormat="1" ht="13.5" customHeight="1">
      <c r="A39" s="8">
        <v>43812</v>
      </c>
      <c r="B39" s="9" t="s">
        <v>216</v>
      </c>
      <c r="C39" s="17">
        <v>3000</v>
      </c>
      <c r="D39" s="9" t="s">
        <v>10</v>
      </c>
      <c r="E39" s="10">
        <v>228</v>
      </c>
      <c r="F39" s="10">
        <v>230</v>
      </c>
      <c r="G39" s="10">
        <v>232</v>
      </c>
      <c r="H39" s="16">
        <f t="shared" ref="H39" si="72">(IF(D39="SELL",E39-F39,IF(D39="BUY",F39-E39)))*C39</f>
        <v>6000</v>
      </c>
      <c r="I39" s="16">
        <f>(IF(D39="SELL",IF(G39="",0,F39-G39),IF(D39="BUY",IF(G39="",0,G39-F39))))*C39</f>
        <v>6000</v>
      </c>
      <c r="J39" s="16">
        <f t="shared" ref="J39" si="73">SUM(H39,I39)</f>
        <v>12000</v>
      </c>
      <c r="K39" s="23">
        <v>226</v>
      </c>
    </row>
    <row r="40" spans="1:11" ht="15.75">
      <c r="A40" s="8">
        <v>43811</v>
      </c>
      <c r="B40" s="9" t="s">
        <v>153</v>
      </c>
      <c r="C40" s="9">
        <v>6000</v>
      </c>
      <c r="D40" s="9" t="s">
        <v>10</v>
      </c>
      <c r="E40" s="10">
        <v>168.75</v>
      </c>
      <c r="F40" s="10">
        <v>170</v>
      </c>
      <c r="G40" s="10">
        <v>171.5</v>
      </c>
      <c r="H40" s="17">
        <f t="shared" ref="H40" si="74">(IF(D40="SELL",E40-F40,IF(D40="BUY",F40-E40)))*C40</f>
        <v>7500</v>
      </c>
      <c r="I40" s="17">
        <f t="shared" ref="I40" si="75">(IF(D40="SELL",IF(G40="",0,F40-G40),IF(D40="BUY",IF(G40="",0,G40-F40))))*C40</f>
        <v>9000</v>
      </c>
      <c r="J40" s="17">
        <f t="shared" ref="J40" si="76">SUM(H40,I40)</f>
        <v>16500</v>
      </c>
      <c r="K40" s="19">
        <v>166.5</v>
      </c>
    </row>
    <row r="41" spans="1:11" ht="15.75">
      <c r="A41" s="8">
        <v>43811</v>
      </c>
      <c r="B41" s="9" t="s">
        <v>215</v>
      </c>
      <c r="C41" s="9">
        <v>1600</v>
      </c>
      <c r="D41" s="9" t="s">
        <v>10</v>
      </c>
      <c r="E41" s="10">
        <v>344.5</v>
      </c>
      <c r="F41" s="10">
        <v>346.5</v>
      </c>
      <c r="G41" s="10">
        <v>348.5</v>
      </c>
      <c r="H41" s="17">
        <f t="shared" ref="H41" si="77">(IF(D41="SELL",E41-F41,IF(D41="BUY",F41-E41)))*C41</f>
        <v>3200</v>
      </c>
      <c r="I41" s="17">
        <v>0</v>
      </c>
      <c r="J41" s="17">
        <f t="shared" ref="J41" si="78">SUM(H41,I41)</f>
        <v>3200</v>
      </c>
      <c r="K41" s="19">
        <v>342.5</v>
      </c>
    </row>
    <row r="42" spans="1:11" ht="15.75">
      <c r="A42" s="8">
        <v>43810</v>
      </c>
      <c r="B42" s="9" t="s">
        <v>134</v>
      </c>
      <c r="C42" s="9">
        <v>2800</v>
      </c>
      <c r="D42" s="9" t="s">
        <v>10</v>
      </c>
      <c r="E42" s="9">
        <v>220</v>
      </c>
      <c r="F42" s="10">
        <v>221</v>
      </c>
      <c r="G42" s="10">
        <v>222</v>
      </c>
      <c r="H42" s="17">
        <f t="shared" ref="H42" si="79">(IF(D42="SELL",E42-F42,IF(D42="BUY",F42-E42)))*C42</f>
        <v>2800</v>
      </c>
      <c r="I42" s="17">
        <f t="shared" ref="I42" si="80">(IF(D42="SELL",IF(G42="",0,F42-G42),IF(D42="BUY",IF(G42="",0,G42-F42))))*C42</f>
        <v>2800</v>
      </c>
      <c r="J42" s="17">
        <f t="shared" ref="J42" si="81">SUM(H42,I42)</f>
        <v>5600</v>
      </c>
      <c r="K42" s="23">
        <v>219</v>
      </c>
    </row>
    <row r="43" spans="1:11" ht="15.75">
      <c r="A43" s="8">
        <v>43804</v>
      </c>
      <c r="B43" s="9" t="s">
        <v>134</v>
      </c>
      <c r="C43" s="9">
        <v>2800</v>
      </c>
      <c r="D43" s="9" t="s">
        <v>10</v>
      </c>
      <c r="E43" s="9">
        <v>223.5</v>
      </c>
      <c r="F43" s="10">
        <v>222</v>
      </c>
      <c r="G43" s="10">
        <v>0</v>
      </c>
      <c r="H43" s="17">
        <f t="shared" ref="H43" si="82">(IF(D43="SELL",E43-F43,IF(D43="BUY",F43-E43)))*C43</f>
        <v>-4200</v>
      </c>
      <c r="I43" s="17">
        <v>0</v>
      </c>
      <c r="J43" s="17">
        <f t="shared" ref="J43" si="83">SUM(H43,I43)</f>
        <v>-4200</v>
      </c>
      <c r="K43" s="23">
        <v>222</v>
      </c>
    </row>
    <row r="44" spans="1:11" ht="15.75">
      <c r="A44" s="8">
        <v>43804</v>
      </c>
      <c r="B44" s="9" t="s">
        <v>134</v>
      </c>
      <c r="C44" s="9">
        <v>2800</v>
      </c>
      <c r="D44" s="9" t="s">
        <v>10</v>
      </c>
      <c r="E44" s="9">
        <v>223.5</v>
      </c>
      <c r="F44" s="10">
        <v>222</v>
      </c>
      <c r="G44" s="10">
        <v>0</v>
      </c>
      <c r="H44" s="17">
        <f t="shared" ref="H44" si="84">(IF(D44="SELL",E44-F44,IF(D44="BUY",F44-E44)))*C44</f>
        <v>-4200</v>
      </c>
      <c r="I44" s="17">
        <v>0</v>
      </c>
      <c r="J44" s="17">
        <f t="shared" ref="J44" si="85">SUM(H44,I44)</f>
        <v>-4200</v>
      </c>
      <c r="K44" s="23">
        <v>222</v>
      </c>
    </row>
    <row r="45" spans="1:11" ht="15.75">
      <c r="A45" s="8">
        <v>43802</v>
      </c>
      <c r="B45" s="9" t="s">
        <v>91</v>
      </c>
      <c r="C45" s="9">
        <v>1851</v>
      </c>
      <c r="D45" s="9" t="s">
        <v>16</v>
      </c>
      <c r="E45" s="9">
        <v>453</v>
      </c>
      <c r="F45" s="10">
        <v>450</v>
      </c>
      <c r="G45" s="10">
        <v>447.5</v>
      </c>
      <c r="H45" s="17">
        <f t="shared" ref="H45" si="86">(IF(D45="SELL",E45-F45,IF(D45="BUY",F45-E45)))*C45</f>
        <v>5553</v>
      </c>
      <c r="I45" s="17">
        <f t="shared" ref="I45" si="87">(IF(D45="SELL",IF(G45="",0,F45-G45),IF(D45="BUY",IF(G45="",0,G45-F45))))*C45</f>
        <v>4627.5</v>
      </c>
      <c r="J45" s="17">
        <f t="shared" ref="J45" si="88">SUM(H45,I45)</f>
        <v>10180.5</v>
      </c>
      <c r="K45" s="23">
        <v>456</v>
      </c>
    </row>
    <row r="46" spans="1:11" ht="15.75">
      <c r="A46" s="8">
        <v>43797</v>
      </c>
      <c r="B46" s="9" t="s">
        <v>214</v>
      </c>
      <c r="C46" s="9">
        <v>7000</v>
      </c>
      <c r="D46" s="9" t="s">
        <v>10</v>
      </c>
      <c r="E46" s="10">
        <v>60.5</v>
      </c>
      <c r="F46" s="10">
        <v>61.5</v>
      </c>
      <c r="G46" s="10">
        <v>62.5</v>
      </c>
      <c r="H46" s="17">
        <f t="shared" ref="H46" si="89">(IF(D46="SELL",E46-F46,IF(D46="BUY",F46-E46)))*C46</f>
        <v>7000</v>
      </c>
      <c r="I46" s="17">
        <f t="shared" ref="I46" si="90">(IF(D46="SELL",IF(G46="",0,F46-G46),IF(D46="BUY",IF(G46="",0,G46-F46))))*C46</f>
        <v>7000</v>
      </c>
      <c r="J46" s="17">
        <f t="shared" ref="J46" si="91">SUM(H46,I46)</f>
        <v>14000</v>
      </c>
      <c r="K46" s="23">
        <v>59.5</v>
      </c>
    </row>
    <row r="47" spans="1:11" s="24" customFormat="1" ht="13.5" customHeight="1">
      <c r="A47" s="8">
        <v>43795</v>
      </c>
      <c r="B47" s="9" t="s">
        <v>93</v>
      </c>
      <c r="C47" s="17">
        <v>1800</v>
      </c>
      <c r="D47" s="9" t="s">
        <v>16</v>
      </c>
      <c r="E47" s="10">
        <v>506.3</v>
      </c>
      <c r="F47" s="10">
        <v>500</v>
      </c>
      <c r="G47" s="10">
        <v>495.5</v>
      </c>
      <c r="H47" s="16">
        <f t="shared" ref="H47" si="92">(IF(D47="SELL",E47-F47,IF(D47="BUY",F47-E47)))*C47</f>
        <v>11340.00000000002</v>
      </c>
      <c r="I47" s="16">
        <f>(IF(D47="SELL",IF(G47="",0,F47-G47),IF(D47="BUY",IF(G47="",0,G47-F47))))*C47</f>
        <v>8100</v>
      </c>
      <c r="J47" s="16">
        <f t="shared" ref="J47" si="93">SUM(H47,I47)</f>
        <v>19440.000000000022</v>
      </c>
      <c r="K47" s="23">
        <v>510</v>
      </c>
    </row>
    <row r="48" spans="1:11" ht="15.75">
      <c r="A48" s="8">
        <v>43794</v>
      </c>
      <c r="B48" s="9" t="s">
        <v>124</v>
      </c>
      <c r="C48" s="9">
        <v>4000</v>
      </c>
      <c r="D48" s="9" t="s">
        <v>10</v>
      </c>
      <c r="E48" s="10">
        <v>215.5</v>
      </c>
      <c r="F48" s="10">
        <v>216</v>
      </c>
      <c r="G48" s="10">
        <v>0</v>
      </c>
      <c r="H48" s="17">
        <f t="shared" ref="H48" si="94">(IF(D48="SELL",E48-F48,IF(D48="BUY",F48-E48)))*C48</f>
        <v>2000</v>
      </c>
      <c r="I48" s="17">
        <v>0</v>
      </c>
      <c r="J48" s="17">
        <f t="shared" ref="J48" si="95">SUM(H48,I48)</f>
        <v>2000</v>
      </c>
      <c r="K48" s="19">
        <v>213.8</v>
      </c>
    </row>
    <row r="49" spans="1:11" ht="15.75">
      <c r="A49" s="8">
        <v>43791</v>
      </c>
      <c r="B49" s="9" t="s">
        <v>181</v>
      </c>
      <c r="C49" s="9">
        <v>600</v>
      </c>
      <c r="D49" s="9" t="s">
        <v>10</v>
      </c>
      <c r="E49" s="10">
        <v>1026.5</v>
      </c>
      <c r="F49" s="10">
        <v>1020</v>
      </c>
      <c r="G49" s="10">
        <v>0</v>
      </c>
      <c r="H49" s="17">
        <f t="shared" ref="H49" si="96">(IF(D49="SELL",E49-F49,IF(D49="BUY",F49-E49)))*C49</f>
        <v>-3900</v>
      </c>
      <c r="I49" s="17">
        <v>0</v>
      </c>
      <c r="J49" s="17">
        <f t="shared" ref="J49" si="97">SUM(H49,I49)</f>
        <v>-3900</v>
      </c>
      <c r="K49" s="19">
        <v>1020</v>
      </c>
    </row>
    <row r="50" spans="1:11" ht="15.75">
      <c r="A50" s="8">
        <v>43790</v>
      </c>
      <c r="B50" s="9" t="s">
        <v>181</v>
      </c>
      <c r="C50" s="9">
        <v>600</v>
      </c>
      <c r="D50" s="9" t="s">
        <v>10</v>
      </c>
      <c r="E50" s="10">
        <v>1051.0999999999999</v>
      </c>
      <c r="F50" s="10">
        <v>1045</v>
      </c>
      <c r="G50" s="10">
        <v>0</v>
      </c>
      <c r="H50" s="17">
        <f t="shared" ref="H50" si="98">(IF(D50="SELL",E50-F50,IF(D50="BUY",F50-E50)))*C50</f>
        <v>-3659.9999999999454</v>
      </c>
      <c r="I50" s="17">
        <v>0</v>
      </c>
      <c r="J50" s="17">
        <f t="shared" ref="J50" si="99">SUM(H50,I50)</f>
        <v>-3659.9999999999454</v>
      </c>
      <c r="K50" s="19">
        <v>1045</v>
      </c>
    </row>
    <row r="51" spans="1:11" ht="15.75">
      <c r="A51" s="8">
        <v>43788</v>
      </c>
      <c r="B51" s="9" t="s">
        <v>153</v>
      </c>
      <c r="C51" s="9">
        <v>6000</v>
      </c>
      <c r="D51" s="9" t="s">
        <v>10</v>
      </c>
      <c r="E51" s="10">
        <v>165</v>
      </c>
      <c r="F51" s="10">
        <v>165.8</v>
      </c>
      <c r="G51" s="10">
        <v>166.8</v>
      </c>
      <c r="H51" s="17">
        <f t="shared" ref="H51" si="100">(IF(D51="SELL",E51-F51,IF(D51="BUY",F51-E51)))*C51</f>
        <v>4800.0000000000682</v>
      </c>
      <c r="I51" s="17">
        <f t="shared" ref="I51" si="101">(IF(D51="SELL",IF(G51="",0,F51-G51),IF(D51="BUY",IF(G51="",0,G51-F51))))*C51</f>
        <v>6000</v>
      </c>
      <c r="J51" s="17">
        <f t="shared" ref="J51" si="102">SUM(H51,I51)</f>
        <v>10800.000000000069</v>
      </c>
      <c r="K51" s="19">
        <v>163.80000000000001</v>
      </c>
    </row>
    <row r="52" spans="1:11" ht="15.75">
      <c r="A52" s="8">
        <v>43788</v>
      </c>
      <c r="B52" s="9" t="s">
        <v>91</v>
      </c>
      <c r="C52" s="9">
        <v>1851</v>
      </c>
      <c r="D52" s="9" t="s">
        <v>10</v>
      </c>
      <c r="E52" s="10">
        <v>432</v>
      </c>
      <c r="F52" s="10">
        <v>433.8</v>
      </c>
      <c r="G52" s="10">
        <v>435.8</v>
      </c>
      <c r="H52" s="17">
        <f t="shared" ref="H52" si="103">(IF(D52="SELL",E52-F52,IF(D52="BUY",F52-E52)))*C52</f>
        <v>3331.8000000000211</v>
      </c>
      <c r="I52" s="17">
        <f t="shared" ref="I52" si="104">(IF(D52="SELL",IF(G52="",0,F52-G52),IF(D52="BUY",IF(G52="",0,G52-F52))))*C52</f>
        <v>3702</v>
      </c>
      <c r="J52" s="17">
        <f t="shared" ref="J52" si="105">SUM(H52,I52)</f>
        <v>7033.8000000000211</v>
      </c>
      <c r="K52" s="19">
        <v>426</v>
      </c>
    </row>
    <row r="53" spans="1:11" ht="15.75">
      <c r="A53" s="8">
        <v>43788</v>
      </c>
      <c r="B53" s="9" t="s">
        <v>181</v>
      </c>
      <c r="C53" s="9">
        <v>600</v>
      </c>
      <c r="D53" s="9" t="s">
        <v>10</v>
      </c>
      <c r="E53" s="9">
        <v>1046</v>
      </c>
      <c r="F53" s="10">
        <v>1051</v>
      </c>
      <c r="G53" s="10">
        <v>1056</v>
      </c>
      <c r="H53" s="17">
        <f t="shared" ref="H53" si="106">(IF(D53="SELL",E53-F53,IF(D53="BUY",F53-E53)))*C53</f>
        <v>3000</v>
      </c>
      <c r="I53" s="17">
        <f t="shared" ref="I53" si="107">(IF(D53="SELL",IF(G53="",0,F53-G53),IF(D53="BUY",IF(G53="",0,G53-F53))))*C53</f>
        <v>3000</v>
      </c>
      <c r="J53" s="17">
        <f t="shared" ref="J53" si="108">SUM(H53,I53)</f>
        <v>6000</v>
      </c>
      <c r="K53" s="16">
        <v>1040</v>
      </c>
    </row>
    <row r="54" spans="1:11" ht="15.75">
      <c r="A54" s="8">
        <v>43787</v>
      </c>
      <c r="B54" s="9" t="s">
        <v>134</v>
      </c>
      <c r="C54" s="9">
        <v>2800</v>
      </c>
      <c r="D54" s="9" t="s">
        <v>10</v>
      </c>
      <c r="E54" s="9">
        <v>213.1</v>
      </c>
      <c r="F54" s="10">
        <v>214.6</v>
      </c>
      <c r="G54" s="10">
        <v>215.6</v>
      </c>
      <c r="H54" s="17">
        <f t="shared" ref="H54" si="109">(IF(D54="SELL",E54-F54,IF(D54="BUY",F54-E54)))*C54</f>
        <v>4200</v>
      </c>
      <c r="I54" s="17">
        <f t="shared" ref="I54" si="110">(IF(D54="SELL",IF(G54="",0,F54-G54),IF(D54="BUY",IF(G54="",0,G54-F54))))*C54</f>
        <v>2800</v>
      </c>
      <c r="J54" s="17">
        <f t="shared" ref="J54" si="111">SUM(H54,I54)</f>
        <v>7000</v>
      </c>
      <c r="K54" s="16">
        <v>212</v>
      </c>
    </row>
    <row r="55" spans="1:11" ht="15.75">
      <c r="A55" s="8">
        <v>43787</v>
      </c>
      <c r="B55" s="9" t="s">
        <v>80</v>
      </c>
      <c r="C55" s="9">
        <v>1000</v>
      </c>
      <c r="D55" s="9" t="s">
        <v>10</v>
      </c>
      <c r="E55" s="9">
        <v>328.3</v>
      </c>
      <c r="F55" s="10">
        <v>332</v>
      </c>
      <c r="G55" s="10">
        <v>335.55</v>
      </c>
      <c r="H55" s="17">
        <f t="shared" ref="H55" si="112">(IF(D55="SELL",E55-F55,IF(D55="BUY",F55-E55)))*C55</f>
        <v>3699.9999999999886</v>
      </c>
      <c r="I55" s="17">
        <f t="shared" ref="I55" si="113">(IF(D55="SELL",IF(G55="",0,F55-G55),IF(D55="BUY",IF(G55="",0,G55-F55))))*C55</f>
        <v>3550.0000000000114</v>
      </c>
      <c r="J55" s="17">
        <f t="shared" ref="J55" si="114">SUM(H55,I55)</f>
        <v>7250</v>
      </c>
      <c r="K55" s="16">
        <v>323</v>
      </c>
    </row>
    <row r="56" spans="1:11" ht="15.75">
      <c r="A56" s="8">
        <v>43787</v>
      </c>
      <c r="B56" s="9" t="s">
        <v>91</v>
      </c>
      <c r="C56" s="9">
        <v>1851</v>
      </c>
      <c r="D56" s="9" t="s">
        <v>10</v>
      </c>
      <c r="E56" s="9">
        <v>407.8</v>
      </c>
      <c r="F56" s="10">
        <v>409</v>
      </c>
      <c r="G56" s="10">
        <v>411</v>
      </c>
      <c r="H56" s="17">
        <f t="shared" ref="H56" si="115">(IF(D56="SELL",E56-F56,IF(D56="BUY",F56-E56)))*C56</f>
        <v>2221.1999999999789</v>
      </c>
      <c r="I56" s="17">
        <f t="shared" ref="I56" si="116">(IF(D56="SELL",IF(G56="",0,F56-G56),IF(D56="BUY",IF(G56="",0,G56-F56))))*C56</f>
        <v>3702</v>
      </c>
      <c r="J56" s="17">
        <f t="shared" ref="J56" si="117">SUM(H56,I56)</f>
        <v>5923.1999999999789</v>
      </c>
      <c r="K56" s="16">
        <v>402</v>
      </c>
    </row>
    <row r="57" spans="1:11" ht="15.75">
      <c r="A57" s="8">
        <v>43784</v>
      </c>
      <c r="B57" s="9" t="s">
        <v>91</v>
      </c>
      <c r="C57" s="9">
        <v>1851</v>
      </c>
      <c r="D57" s="9" t="s">
        <v>10</v>
      </c>
      <c r="E57" s="10">
        <v>370</v>
      </c>
      <c r="F57" s="10">
        <v>372</v>
      </c>
      <c r="G57" s="10">
        <v>375</v>
      </c>
      <c r="H57" s="16">
        <f t="shared" ref="H57" si="118">(IF(D57="SELL",E57-F57,IF(D57="BUY",F57-E57)))*C57</f>
        <v>3702</v>
      </c>
      <c r="I57" s="16">
        <f t="shared" ref="I57" si="119">(IF(D57="SELL",IF(G57="",0,F57-G57),IF(D57="BUY",IF(G57="",0,G57-F57))))*C57</f>
        <v>5553</v>
      </c>
      <c r="J57" s="16">
        <f t="shared" ref="J57" si="120">SUM(H57,I57)</f>
        <v>9255</v>
      </c>
      <c r="K57" s="19">
        <v>368</v>
      </c>
    </row>
    <row r="58" spans="1:11" ht="15.75">
      <c r="A58" s="8">
        <v>43783</v>
      </c>
      <c r="B58" s="9" t="s">
        <v>91</v>
      </c>
      <c r="C58" s="9">
        <v>1851</v>
      </c>
      <c r="D58" s="9" t="s">
        <v>16</v>
      </c>
      <c r="E58" s="10">
        <v>356</v>
      </c>
      <c r="F58" s="10">
        <v>353.8</v>
      </c>
      <c r="G58" s="10">
        <v>351.1</v>
      </c>
      <c r="H58" s="16">
        <f t="shared" ref="H58" si="121">(IF(D58="SELL",E58-F58,IF(D58="BUY",F58-E58)))*C58</f>
        <v>4072.1999999999789</v>
      </c>
      <c r="I58" s="16">
        <v>0</v>
      </c>
      <c r="J58" s="16">
        <f t="shared" ref="J58" si="122">SUM(H58,I58)</f>
        <v>4072.1999999999789</v>
      </c>
      <c r="K58" s="19">
        <v>359</v>
      </c>
    </row>
    <row r="59" spans="1:11" ht="15.75">
      <c r="A59" s="8">
        <v>43782</v>
      </c>
      <c r="B59" s="9" t="s">
        <v>181</v>
      </c>
      <c r="C59" s="9">
        <v>600</v>
      </c>
      <c r="D59" s="9" t="s">
        <v>10</v>
      </c>
      <c r="E59" s="10">
        <v>995</v>
      </c>
      <c r="F59" s="10">
        <v>1000</v>
      </c>
      <c r="G59" s="10">
        <v>1005</v>
      </c>
      <c r="H59" s="16">
        <f t="shared" ref="H59" si="123">(IF(D59="SELL",E59-F59,IF(D59="BUY",F59-E59)))*C59</f>
        <v>3000</v>
      </c>
      <c r="I59" s="16">
        <f t="shared" ref="I59" si="124">(IF(D59="SELL",IF(G59="",0,F59-G59),IF(D59="BUY",IF(G59="",0,G59-F59))))*C59</f>
        <v>3000</v>
      </c>
      <c r="J59" s="16">
        <f t="shared" ref="J59" si="125">SUM(H59,I59)</f>
        <v>6000</v>
      </c>
      <c r="K59" s="19">
        <v>990</v>
      </c>
    </row>
    <row r="60" spans="1:11" ht="15.75">
      <c r="A60" s="8">
        <v>43780</v>
      </c>
      <c r="B60" s="9" t="s">
        <v>134</v>
      </c>
      <c r="C60" s="9">
        <v>2800</v>
      </c>
      <c r="D60" s="9" t="s">
        <v>10</v>
      </c>
      <c r="E60" s="10">
        <v>207</v>
      </c>
      <c r="F60" s="10">
        <v>207</v>
      </c>
      <c r="G60" s="10">
        <v>0</v>
      </c>
      <c r="H60" s="17">
        <f t="shared" ref="H60" si="126">(IF(D60="SELL",E60-F60,IF(D60="BUY",F60-E60)))*C60</f>
        <v>0</v>
      </c>
      <c r="I60" s="17">
        <v>0</v>
      </c>
      <c r="J60" s="17">
        <f t="shared" ref="J60" si="127">SUM(H60,I60)</f>
        <v>0</v>
      </c>
      <c r="K60" s="19">
        <v>205</v>
      </c>
    </row>
    <row r="61" spans="1:11" ht="15.75">
      <c r="A61" s="8">
        <v>43780</v>
      </c>
      <c r="B61" s="9" t="s">
        <v>132</v>
      </c>
      <c r="C61" s="9">
        <v>4000</v>
      </c>
      <c r="D61" s="9" t="s">
        <v>10</v>
      </c>
      <c r="E61" s="10">
        <v>89.4</v>
      </c>
      <c r="F61" s="10">
        <v>91.4</v>
      </c>
      <c r="G61" s="10">
        <v>92.4</v>
      </c>
      <c r="H61" s="16">
        <f t="shared" ref="H61" si="128">(IF(D61="SELL",E61-F61,IF(D61="BUY",F61-E61)))*C61</f>
        <v>8000</v>
      </c>
      <c r="I61" s="16">
        <f t="shared" ref="I61" si="129">(IF(D61="SELL",IF(G61="",0,F61-G61),IF(D61="BUY",IF(G61="",0,G61-F61))))*C61</f>
        <v>4000</v>
      </c>
      <c r="J61" s="16">
        <f t="shared" ref="J61" si="130">SUM(H61,I61)</f>
        <v>12000</v>
      </c>
      <c r="K61" s="19">
        <v>87.4</v>
      </c>
    </row>
    <row r="62" spans="1:11" ht="15.75">
      <c r="A62" s="8">
        <v>43777</v>
      </c>
      <c r="B62" s="9" t="s">
        <v>210</v>
      </c>
      <c r="C62" s="9">
        <v>302</v>
      </c>
      <c r="D62" s="9" t="s">
        <v>16</v>
      </c>
      <c r="E62" s="10">
        <v>1764</v>
      </c>
      <c r="F62" s="10">
        <v>1758</v>
      </c>
      <c r="G62" s="10">
        <v>1749</v>
      </c>
      <c r="H62" s="17">
        <f t="shared" ref="H62" si="131">(IF(D62="SELL",E62-F62,IF(D62="BUY",F62-E62)))*C62</f>
        <v>1812</v>
      </c>
      <c r="I62" s="17">
        <v>0</v>
      </c>
      <c r="J62" s="17">
        <f t="shared" ref="J62" si="132">SUM(H62,I62)</f>
        <v>1812</v>
      </c>
      <c r="K62" s="19">
        <v>1765</v>
      </c>
    </row>
    <row r="63" spans="1:11" ht="15.75">
      <c r="A63" s="8">
        <v>43777</v>
      </c>
      <c r="B63" s="9" t="s">
        <v>77</v>
      </c>
      <c r="C63" s="9">
        <v>400</v>
      </c>
      <c r="D63" s="9" t="s">
        <v>10</v>
      </c>
      <c r="E63" s="10">
        <v>1417.5</v>
      </c>
      <c r="F63" s="10">
        <v>1427.5</v>
      </c>
      <c r="G63" s="10">
        <v>1437.5</v>
      </c>
      <c r="H63" s="17">
        <f t="shared" ref="H63" si="133">(IF(D63="SELL",E63-F63,IF(D63="BUY",F63-E63)))*C63</f>
        <v>4000</v>
      </c>
      <c r="I63" s="17">
        <f t="shared" ref="I63" si="134">(IF(D63="SELL",IF(G63="",0,F63-G63),IF(D63="BUY",IF(G63="",0,G63-F63))))*C63</f>
        <v>4000</v>
      </c>
      <c r="J63" s="17">
        <f t="shared" ref="J63" si="135">SUM(H63,I63)</f>
        <v>8000</v>
      </c>
      <c r="K63" s="19">
        <v>1407</v>
      </c>
    </row>
    <row r="64" spans="1:11" ht="15.75">
      <c r="A64" s="8">
        <v>43777</v>
      </c>
      <c r="B64" s="9" t="s">
        <v>130</v>
      </c>
      <c r="C64" s="9">
        <v>1200</v>
      </c>
      <c r="D64" s="9" t="s">
        <v>10</v>
      </c>
      <c r="E64" s="10">
        <v>470</v>
      </c>
      <c r="F64" s="10">
        <v>473</v>
      </c>
      <c r="G64" s="10">
        <v>476</v>
      </c>
      <c r="H64" s="17">
        <f t="shared" ref="H64" si="136">(IF(D64="SELL",E64-F64,IF(D64="BUY",F64-E64)))*C64</f>
        <v>3600</v>
      </c>
      <c r="I64" s="17">
        <f t="shared" ref="I64" si="137">(IF(D64="SELL",IF(G64="",0,F64-G64),IF(D64="BUY",IF(G64="",0,G64-F64))))*C64</f>
        <v>3600</v>
      </c>
      <c r="J64" s="17">
        <f t="shared" ref="J64" si="138">SUM(H64,I64)</f>
        <v>7200</v>
      </c>
      <c r="K64" s="19">
        <v>467</v>
      </c>
    </row>
    <row r="65" spans="1:11" ht="15.75">
      <c r="A65" s="8">
        <v>43775</v>
      </c>
      <c r="B65" s="9" t="s">
        <v>52</v>
      </c>
      <c r="C65" s="9">
        <v>1300</v>
      </c>
      <c r="D65" s="9" t="s">
        <v>10</v>
      </c>
      <c r="E65" s="10">
        <v>298.95</v>
      </c>
      <c r="F65" s="10">
        <v>302</v>
      </c>
      <c r="G65" s="10">
        <v>305</v>
      </c>
      <c r="H65" s="17">
        <f t="shared" ref="H65" si="139">(IF(D65="SELL",E65-F65,IF(D65="BUY",F65-E65)))*C65</f>
        <v>3965.0000000000146</v>
      </c>
      <c r="I65" s="17">
        <v>0</v>
      </c>
      <c r="J65" s="17">
        <f t="shared" ref="J65" si="140">SUM(H65,I65)</f>
        <v>3965.0000000000146</v>
      </c>
      <c r="K65" s="19">
        <v>294</v>
      </c>
    </row>
    <row r="66" spans="1:11" ht="15.75">
      <c r="A66" s="8">
        <v>43773</v>
      </c>
      <c r="B66" s="9" t="s">
        <v>190</v>
      </c>
      <c r="C66" s="9">
        <v>2500</v>
      </c>
      <c r="D66" s="9" t="s">
        <v>10</v>
      </c>
      <c r="E66" s="10">
        <v>320</v>
      </c>
      <c r="F66" s="10">
        <v>321</v>
      </c>
      <c r="G66" s="10">
        <v>323</v>
      </c>
      <c r="H66" s="17">
        <f t="shared" ref="H66" si="141">(IF(D66="SELL",E66-F66,IF(D66="BUY",F66-E66)))*C66</f>
        <v>2500</v>
      </c>
      <c r="I66" s="17">
        <v>0</v>
      </c>
      <c r="J66" s="17">
        <f t="shared" ref="J66" si="142">SUM(H66,I66)</f>
        <v>2500</v>
      </c>
      <c r="K66" s="19">
        <v>318</v>
      </c>
    </row>
    <row r="67" spans="1:11" ht="15.75">
      <c r="A67" s="8">
        <v>43770</v>
      </c>
      <c r="B67" s="9" t="s">
        <v>177</v>
      </c>
      <c r="C67" s="9">
        <v>750</v>
      </c>
      <c r="D67" s="9" t="s">
        <v>10</v>
      </c>
      <c r="E67" s="10">
        <v>788</v>
      </c>
      <c r="F67" s="10">
        <v>792.3</v>
      </c>
      <c r="G67" s="10">
        <v>796.5</v>
      </c>
      <c r="H67" s="17">
        <f t="shared" ref="H67:H68" si="143">(IF(D67="SELL",E67-F67,IF(D67="BUY",F67-E67)))*C67</f>
        <v>3224.9999999999659</v>
      </c>
      <c r="I67" s="17">
        <f t="shared" ref="I67:I68" si="144">(IF(D67="SELL",IF(G67="",0,F67-G67),IF(D67="BUY",IF(G67="",0,G67-F67))))*C67</f>
        <v>3150.0000000000341</v>
      </c>
      <c r="J67" s="17">
        <f t="shared" ref="J67:J68" si="145">SUM(H67,I67)</f>
        <v>6375</v>
      </c>
      <c r="K67" s="19">
        <v>782</v>
      </c>
    </row>
    <row r="68" spans="1:11" ht="15.75">
      <c r="A68" s="8">
        <v>43769</v>
      </c>
      <c r="B68" s="9" t="s">
        <v>213</v>
      </c>
      <c r="C68" s="9">
        <v>2200</v>
      </c>
      <c r="D68" s="9" t="s">
        <v>10</v>
      </c>
      <c r="E68" s="10">
        <v>510.1</v>
      </c>
      <c r="F68" s="10">
        <v>512</v>
      </c>
      <c r="G68" s="10">
        <v>513.79999999999995</v>
      </c>
      <c r="H68" s="17">
        <f t="shared" si="143"/>
        <v>4179.99999999995</v>
      </c>
      <c r="I68" s="17">
        <f t="shared" si="144"/>
        <v>3959.9999999999</v>
      </c>
      <c r="J68" s="17">
        <f t="shared" si="145"/>
        <v>8139.9999999998499</v>
      </c>
      <c r="K68" s="19">
        <v>508</v>
      </c>
    </row>
    <row r="69" spans="1:11" ht="15.75">
      <c r="A69" s="8">
        <v>43768</v>
      </c>
      <c r="B69" s="9" t="s">
        <v>155</v>
      </c>
      <c r="C69" s="9">
        <v>1200</v>
      </c>
      <c r="D69" s="9" t="s">
        <v>10</v>
      </c>
      <c r="E69" s="10">
        <v>392</v>
      </c>
      <c r="F69" s="10">
        <v>393.8</v>
      </c>
      <c r="G69" s="10">
        <v>396.2</v>
      </c>
      <c r="H69" s="17">
        <f t="shared" ref="H69" si="146">(IF(D69="SELL",E69-F69,IF(D69="BUY",F69-E69)))*C69</f>
        <v>2160.0000000000136</v>
      </c>
      <c r="I69" s="17">
        <f t="shared" ref="I69" si="147">(IF(D69="SELL",IF(G69="",0,F69-G69),IF(D69="BUY",IF(G69="",0,G69-F69))))*C69</f>
        <v>2879.9999999999727</v>
      </c>
      <c r="J69" s="17">
        <f t="shared" ref="J69" si="148">SUM(H69,I69)</f>
        <v>5039.9999999999864</v>
      </c>
      <c r="K69" s="19">
        <v>389</v>
      </c>
    </row>
    <row r="70" spans="1:11" ht="15.75">
      <c r="A70" s="8">
        <v>43768</v>
      </c>
      <c r="B70" s="9" t="s">
        <v>124</v>
      </c>
      <c r="C70" s="9">
        <v>4000</v>
      </c>
      <c r="D70" s="9" t="s">
        <v>10</v>
      </c>
      <c r="E70" s="10">
        <v>196</v>
      </c>
      <c r="F70" s="10">
        <v>197</v>
      </c>
      <c r="G70" s="10">
        <v>198</v>
      </c>
      <c r="H70" s="17">
        <f t="shared" ref="H70" si="149">(IF(D70="SELL",E70-F70,IF(D70="BUY",F70-E70)))*C70</f>
        <v>4000</v>
      </c>
      <c r="I70" s="17">
        <v>0</v>
      </c>
      <c r="J70" s="17">
        <f t="shared" ref="J70" si="150">SUM(H70,I70)</f>
        <v>4000</v>
      </c>
      <c r="K70" s="19">
        <v>195</v>
      </c>
    </row>
    <row r="71" spans="1:11" ht="15.75">
      <c r="A71" s="8">
        <v>43767</v>
      </c>
      <c r="B71" s="9" t="s">
        <v>128</v>
      </c>
      <c r="C71" s="9">
        <v>1500</v>
      </c>
      <c r="D71" s="9" t="s">
        <v>10</v>
      </c>
      <c r="E71" s="10">
        <v>328</v>
      </c>
      <c r="F71" s="10">
        <v>328</v>
      </c>
      <c r="G71" s="10">
        <v>0</v>
      </c>
      <c r="H71" s="17">
        <f t="shared" ref="H71" si="151">(IF(D71="SELL",E71-F71,IF(D71="BUY",F71-E71)))*C71</f>
        <v>0</v>
      </c>
      <c r="I71" s="17">
        <v>0</v>
      </c>
      <c r="J71" s="17">
        <f t="shared" ref="J71" si="152">SUM(H71,I71)</f>
        <v>0</v>
      </c>
      <c r="K71" s="19">
        <v>0</v>
      </c>
    </row>
    <row r="72" spans="1:11" ht="15.75">
      <c r="A72" s="8">
        <v>43767</v>
      </c>
      <c r="B72" s="9" t="s">
        <v>155</v>
      </c>
      <c r="C72" s="9">
        <v>1200</v>
      </c>
      <c r="D72" s="9" t="s">
        <v>10</v>
      </c>
      <c r="E72" s="10">
        <v>385</v>
      </c>
      <c r="F72" s="10">
        <v>388</v>
      </c>
      <c r="G72" s="10">
        <v>391</v>
      </c>
      <c r="H72" s="17">
        <f t="shared" ref="H72" si="153">(IF(D72="SELL",E72-F72,IF(D72="BUY",F72-E72)))*C72</f>
        <v>3600</v>
      </c>
      <c r="I72" s="17">
        <v>0</v>
      </c>
      <c r="J72" s="17">
        <f t="shared" ref="J72" si="154">SUM(H72,I72)</f>
        <v>3600</v>
      </c>
      <c r="K72" s="19">
        <v>382</v>
      </c>
    </row>
    <row r="73" spans="1:11" ht="15.75">
      <c r="A73" s="8">
        <v>43767</v>
      </c>
      <c r="B73" s="9" t="s">
        <v>159</v>
      </c>
      <c r="C73" s="9">
        <v>2200</v>
      </c>
      <c r="D73" s="9" t="s">
        <v>10</v>
      </c>
      <c r="E73" s="10">
        <v>58.2</v>
      </c>
      <c r="F73" s="10">
        <v>56.8</v>
      </c>
      <c r="G73" s="10">
        <v>0</v>
      </c>
      <c r="H73" s="17">
        <f t="shared" ref="H73" si="155">(IF(D73="SELL",E73-F73,IF(D73="BUY",F73-E73)))*C73</f>
        <v>-3080.0000000000127</v>
      </c>
      <c r="I73" s="17">
        <v>0</v>
      </c>
      <c r="J73" s="17">
        <f t="shared" ref="J73" si="156">SUM(H73,I73)</f>
        <v>-3080.0000000000127</v>
      </c>
      <c r="K73" s="19">
        <v>56.8</v>
      </c>
    </row>
    <row r="74" spans="1:11" ht="15.75">
      <c r="A74" s="8">
        <v>43760</v>
      </c>
      <c r="B74" s="9" t="s">
        <v>124</v>
      </c>
      <c r="C74" s="9">
        <v>4000</v>
      </c>
      <c r="D74" s="9" t="s">
        <v>10</v>
      </c>
      <c r="E74" s="10">
        <v>178</v>
      </c>
      <c r="F74" s="10">
        <v>178.8</v>
      </c>
      <c r="G74" s="10">
        <v>179.8</v>
      </c>
      <c r="H74" s="17">
        <f t="shared" ref="H74" si="157">(IF(D74="SELL",E74-F74,IF(D74="BUY",F74-E74)))*C74</f>
        <v>3200.0000000000455</v>
      </c>
      <c r="I74" s="17">
        <f>(IF(D74="SELL",IF(G74="",0,F74-G74),IF(D74="BUY",IF(G74="",0,G74-F74))))*C74</f>
        <v>4000</v>
      </c>
      <c r="J74" s="17">
        <f t="shared" ref="J74" si="158">SUM(H74,I74)</f>
        <v>7200.0000000000455</v>
      </c>
      <c r="K74" s="19">
        <v>177</v>
      </c>
    </row>
    <row r="75" spans="1:11" ht="15.75">
      <c r="A75" s="8">
        <v>43756</v>
      </c>
      <c r="B75" s="9" t="s">
        <v>210</v>
      </c>
      <c r="C75" s="9">
        <v>302</v>
      </c>
      <c r="D75" s="9" t="s">
        <v>10</v>
      </c>
      <c r="E75" s="10">
        <v>1460</v>
      </c>
      <c r="F75" s="10">
        <v>1470</v>
      </c>
      <c r="G75" s="10">
        <v>1480</v>
      </c>
      <c r="H75" s="17">
        <f t="shared" ref="H75" si="159">(IF(D75="SELL",E75-F75,IF(D75="BUY",F75-E75)))*C75</f>
        <v>3020</v>
      </c>
      <c r="I75" s="17">
        <f>(IF(D75="SELL",IF(G75="",0,F75-G75),IF(D75="BUY",IF(G75="",0,G75-F75))))*C75</f>
        <v>3020</v>
      </c>
      <c r="J75" s="17">
        <f t="shared" ref="J75" si="160">SUM(H75,I75)</f>
        <v>6040</v>
      </c>
      <c r="K75" s="19">
        <v>1460</v>
      </c>
    </row>
    <row r="76" spans="1:11" ht="15.75">
      <c r="A76" s="8">
        <v>43755</v>
      </c>
      <c r="B76" s="9" t="s">
        <v>134</v>
      </c>
      <c r="C76" s="9">
        <v>2800</v>
      </c>
      <c r="D76" s="9" t="s">
        <v>10</v>
      </c>
      <c r="E76" s="10">
        <v>159.65</v>
      </c>
      <c r="F76" s="10">
        <v>161</v>
      </c>
      <c r="G76" s="10">
        <v>163</v>
      </c>
      <c r="H76" s="17">
        <f t="shared" ref="H76" si="161">(IF(D76="SELL",E76-F76,IF(D76="BUY",F76-E76)))*C76</f>
        <v>3779.9999999999841</v>
      </c>
      <c r="I76" s="17">
        <f>(IF(D76="SELL",IF(G76="",0,F76-G76),IF(D76="BUY",IF(G76="",0,G76-F76))))*C76</f>
        <v>5600</v>
      </c>
      <c r="J76" s="17">
        <f t="shared" ref="J76" si="162">SUM(H76,I76)</f>
        <v>9379.9999999999836</v>
      </c>
      <c r="K76" s="19">
        <v>157.25</v>
      </c>
    </row>
    <row r="77" spans="1:11" ht="15.75">
      <c r="A77" s="8">
        <v>43754</v>
      </c>
      <c r="B77" s="9" t="s">
        <v>52</v>
      </c>
      <c r="C77" s="9">
        <v>1300</v>
      </c>
      <c r="D77" s="9" t="s">
        <v>10</v>
      </c>
      <c r="E77" s="10">
        <v>256.5</v>
      </c>
      <c r="F77" s="10">
        <v>259</v>
      </c>
      <c r="G77" s="10">
        <v>262</v>
      </c>
      <c r="H77" s="17">
        <f t="shared" ref="H77" si="163">(IF(D77="SELL",E77-F77,IF(D77="BUY",F77-E77)))*C77</f>
        <v>3250</v>
      </c>
      <c r="I77" s="17">
        <f>(IF(D77="SELL",IF(G77="",0,F77-G77),IF(D77="BUY",IF(G77="",0,G77-F77))))*C77</f>
        <v>3900</v>
      </c>
      <c r="J77" s="17">
        <f t="shared" ref="J77" si="164">SUM(H77,I77)</f>
        <v>7150</v>
      </c>
      <c r="K77" s="19">
        <v>256.8</v>
      </c>
    </row>
    <row r="78" spans="1:11" ht="15.75">
      <c r="A78" s="8">
        <v>43753</v>
      </c>
      <c r="B78" s="9" t="s">
        <v>213</v>
      </c>
      <c r="C78" s="9">
        <v>2200</v>
      </c>
      <c r="D78" s="9" t="s">
        <v>10</v>
      </c>
      <c r="E78" s="10">
        <v>469.2</v>
      </c>
      <c r="F78" s="10">
        <v>471</v>
      </c>
      <c r="G78" s="10">
        <v>473</v>
      </c>
      <c r="H78" s="17">
        <f t="shared" ref="H78" si="165">(IF(D78="SELL",E78-F78,IF(D78="BUY",F78-E78)))*C78</f>
        <v>3960.000000000025</v>
      </c>
      <c r="I78" s="17">
        <f>(IF(D78="SELL",IF(G78="",0,F78-G78),IF(D78="BUY",IF(G78="",0,G78-F78))))*C78</f>
        <v>4400</v>
      </c>
      <c r="J78" s="17">
        <f t="shared" ref="J78" si="166">SUM(H78,I78)</f>
        <v>8360.0000000000255</v>
      </c>
      <c r="K78" s="19">
        <v>466.8</v>
      </c>
    </row>
    <row r="79" spans="1:11" ht="15.75">
      <c r="A79" s="8">
        <v>43752</v>
      </c>
      <c r="B79" s="9" t="s">
        <v>155</v>
      </c>
      <c r="C79" s="9">
        <v>1200</v>
      </c>
      <c r="D79" s="9" t="s">
        <v>10</v>
      </c>
      <c r="E79" s="10">
        <v>328</v>
      </c>
      <c r="F79" s="10">
        <v>330.5</v>
      </c>
      <c r="G79" s="10">
        <v>333.5</v>
      </c>
      <c r="H79" s="17">
        <f t="shared" ref="H79" si="167">(IF(D79="SELL",E79-F79,IF(D79="BUY",F79-E79)))*C79</f>
        <v>3000</v>
      </c>
      <c r="I79" s="17">
        <f t="shared" ref="I79" si="168">(IF(D79="SELL",IF(G79="",0,F79-G79),IF(D79="BUY",IF(G79="",0,G79-F79))))*C79</f>
        <v>3600</v>
      </c>
      <c r="J79" s="17">
        <f t="shared" ref="J79" si="169">SUM(H79,I79)</f>
        <v>6600</v>
      </c>
      <c r="K79" s="17">
        <v>325</v>
      </c>
    </row>
    <row r="80" spans="1:11" ht="15.75">
      <c r="A80" s="8">
        <v>43749</v>
      </c>
      <c r="B80" s="9" t="s">
        <v>93</v>
      </c>
      <c r="C80" s="9">
        <v>1800</v>
      </c>
      <c r="D80" s="9" t="s">
        <v>16</v>
      </c>
      <c r="E80" s="10">
        <v>483</v>
      </c>
      <c r="F80" s="10">
        <v>481</v>
      </c>
      <c r="G80" s="10">
        <v>478</v>
      </c>
      <c r="H80" s="17">
        <f t="shared" ref="H80" si="170">(IF(D80="SELL",E80-F80,IF(D80="BUY",F80-E80)))*C80</f>
        <v>3600</v>
      </c>
      <c r="I80" s="17">
        <v>0</v>
      </c>
      <c r="J80" s="17">
        <f t="shared" ref="J80" si="171">SUM(H80,I80)</f>
        <v>3600</v>
      </c>
      <c r="K80" s="17">
        <v>486</v>
      </c>
    </row>
    <row r="81" spans="1:11" ht="15.75">
      <c r="A81" s="8">
        <v>43748</v>
      </c>
      <c r="B81" s="9" t="s">
        <v>207</v>
      </c>
      <c r="C81" s="9">
        <v>500</v>
      </c>
      <c r="D81" s="9" t="s">
        <v>10</v>
      </c>
      <c r="E81" s="10">
        <v>1620</v>
      </c>
      <c r="F81" s="10">
        <v>1626</v>
      </c>
      <c r="G81" s="10">
        <v>1632</v>
      </c>
      <c r="H81" s="17">
        <f t="shared" ref="H81" si="172">(IF(D81="SELL",E81-F81,IF(D81="BUY",F81-E81)))*C81</f>
        <v>3000</v>
      </c>
      <c r="I81" s="17">
        <f>(IF(D81="SELL",IF(G81="",0,F81-G81),IF(D81="BUY",IF(G81="",0,G81-F81))))*C81</f>
        <v>3000</v>
      </c>
      <c r="J81" s="17">
        <f t="shared" ref="J81" si="173">SUM(H81,I81)</f>
        <v>6000</v>
      </c>
      <c r="K81" s="17">
        <v>1612</v>
      </c>
    </row>
    <row r="82" spans="1:11" ht="15.75">
      <c r="A82" s="8">
        <v>43747</v>
      </c>
      <c r="B82" s="9" t="s">
        <v>171</v>
      </c>
      <c r="C82" s="9">
        <v>1000</v>
      </c>
      <c r="D82" s="9" t="s">
        <v>10</v>
      </c>
      <c r="E82" s="10">
        <v>466.8</v>
      </c>
      <c r="F82" s="10">
        <v>470</v>
      </c>
      <c r="G82" s="10">
        <v>473</v>
      </c>
      <c r="H82" s="17">
        <f t="shared" ref="H82:H87" si="174">(IF(D82="SELL",E82-F82,IF(D82="BUY",F82-E82)))*C82</f>
        <v>3199.9999999999886</v>
      </c>
      <c r="I82" s="17">
        <f>(IF(D82="SELL",IF(G82="",0,F82-G82),IF(D82="BUY",IF(G82="",0,G82-F82))))*C82</f>
        <v>3000</v>
      </c>
      <c r="J82" s="17">
        <f t="shared" ref="J82" si="175">SUM(H82,I82)</f>
        <v>6199.9999999999891</v>
      </c>
    </row>
    <row r="83" spans="1:11" ht="15.75">
      <c r="A83" s="8">
        <v>43745</v>
      </c>
      <c r="B83" s="9" t="s">
        <v>72</v>
      </c>
      <c r="C83" s="9">
        <v>1400</v>
      </c>
      <c r="D83" s="9" t="s">
        <v>16</v>
      </c>
      <c r="E83" s="10">
        <v>596</v>
      </c>
      <c r="F83" s="10">
        <v>590</v>
      </c>
      <c r="G83" s="10">
        <v>584</v>
      </c>
      <c r="H83" s="17">
        <f t="shared" si="174"/>
        <v>8400</v>
      </c>
      <c r="I83" s="17">
        <v>0</v>
      </c>
      <c r="J83" s="17">
        <f t="shared" ref="J83" si="176">SUM(H83,I83)</f>
        <v>8400</v>
      </c>
    </row>
    <row r="84" spans="1:11" ht="15.75">
      <c r="A84" s="8">
        <v>43742</v>
      </c>
      <c r="B84" s="9" t="s">
        <v>72</v>
      </c>
      <c r="C84" s="9">
        <v>1400</v>
      </c>
      <c r="D84" s="9" t="s">
        <v>16</v>
      </c>
      <c r="E84" s="10">
        <v>644</v>
      </c>
      <c r="F84" s="10">
        <v>641.79999999999995</v>
      </c>
      <c r="G84" s="10">
        <v>639.29999999999995</v>
      </c>
      <c r="H84" s="17">
        <f t="shared" si="174"/>
        <v>3080.0000000000637</v>
      </c>
      <c r="I84" s="17">
        <f>(IF(D84="SELL",IF(G84="",0,F84-G84),IF(D84="BUY",IF(G84="",0,G84-F84))))*C84</f>
        <v>3500</v>
      </c>
      <c r="J84" s="17">
        <f t="shared" ref="J84" si="177">SUM(H84,I84)</f>
        <v>6580.0000000000637</v>
      </c>
    </row>
    <row r="85" spans="1:11" ht="15.75">
      <c r="A85" s="8">
        <v>43742</v>
      </c>
      <c r="B85" s="9" t="s">
        <v>177</v>
      </c>
      <c r="C85" s="9">
        <v>750</v>
      </c>
      <c r="D85" s="9" t="s">
        <v>16</v>
      </c>
      <c r="E85" s="9">
        <v>656.8</v>
      </c>
      <c r="F85" s="19">
        <v>653</v>
      </c>
      <c r="G85" s="19">
        <v>650</v>
      </c>
      <c r="H85" s="17">
        <f t="shared" si="174"/>
        <v>2849.9999999999659</v>
      </c>
      <c r="I85" s="17">
        <f>(IF(D85="SELL",IF(G85="",0,F85-G85),IF(D85="BUY",IF(G85="",0,G85-F85))))*C85</f>
        <v>2250</v>
      </c>
      <c r="J85" s="17">
        <f t="shared" ref="J85" si="178">SUM(H85,I85)</f>
        <v>5099.9999999999654</v>
      </c>
    </row>
    <row r="86" spans="1:11" ht="15.75">
      <c r="A86" s="8">
        <v>43742</v>
      </c>
      <c r="B86" s="9" t="s">
        <v>211</v>
      </c>
      <c r="C86" s="9">
        <v>3000</v>
      </c>
      <c r="D86" s="9" t="s">
        <v>10</v>
      </c>
      <c r="E86" s="10">
        <v>173</v>
      </c>
      <c r="F86" s="10">
        <v>172</v>
      </c>
      <c r="G86" s="10">
        <v>0</v>
      </c>
      <c r="H86" s="17">
        <f t="shared" si="174"/>
        <v>-3000</v>
      </c>
      <c r="I86" s="17">
        <v>0</v>
      </c>
      <c r="J86" s="17">
        <f t="shared" ref="J86" si="179">SUM(H86,I86)</f>
        <v>-3000</v>
      </c>
    </row>
    <row r="87" spans="1:11" ht="15.75">
      <c r="A87" s="8">
        <v>43741</v>
      </c>
      <c r="B87" s="9" t="s">
        <v>72</v>
      </c>
      <c r="C87" s="9">
        <v>1400</v>
      </c>
      <c r="D87" s="9" t="s">
        <v>16</v>
      </c>
      <c r="E87" s="10">
        <v>666</v>
      </c>
      <c r="F87" s="10">
        <v>663.8</v>
      </c>
      <c r="G87" s="10">
        <v>662.8</v>
      </c>
      <c r="H87" s="17">
        <f t="shared" si="174"/>
        <v>3080.0000000000637</v>
      </c>
      <c r="I87" s="17">
        <f>(IF(D87="SELL",IF(G87="",0,F87-G87),IF(D87="BUY",IF(G87="",0,G87-F87))))*C87</f>
        <v>1400</v>
      </c>
      <c r="J87" s="17">
        <f t="shared" ref="J87" si="180">SUM(H87,I87)</f>
        <v>4480.0000000000637</v>
      </c>
    </row>
    <row r="88" spans="1:11" ht="15.75">
      <c r="A88" s="8">
        <v>43741</v>
      </c>
      <c r="B88" s="9" t="s">
        <v>149</v>
      </c>
      <c r="C88" s="9">
        <v>1200</v>
      </c>
      <c r="D88" s="9" t="s">
        <v>10</v>
      </c>
      <c r="E88" s="10">
        <v>792</v>
      </c>
      <c r="F88" s="10">
        <v>789</v>
      </c>
      <c r="G88" s="10">
        <v>0</v>
      </c>
      <c r="H88" s="18">
        <f t="shared" ref="H88" si="181">(IF(D88="SELL",E88-F88,IF(D88="BUY",F88-E88)))*C88</f>
        <v>-3600</v>
      </c>
      <c r="I88" s="18">
        <v>0</v>
      </c>
      <c r="J88" s="18">
        <f t="shared" ref="J88" si="182">SUM(H88,I88)</f>
        <v>-3600</v>
      </c>
    </row>
    <row r="89" spans="1:11" ht="15.75">
      <c r="A89" s="8">
        <v>43739</v>
      </c>
      <c r="B89" s="9" t="s">
        <v>64</v>
      </c>
      <c r="C89" s="9">
        <v>3200</v>
      </c>
      <c r="D89" s="9" t="s">
        <v>16</v>
      </c>
      <c r="E89" s="10">
        <v>101.8</v>
      </c>
      <c r="F89" s="10">
        <v>101</v>
      </c>
      <c r="G89" s="10">
        <v>100</v>
      </c>
      <c r="H89" s="17">
        <f t="shared" ref="H89" si="183">(IF(D89="SELL",E89-F89,IF(D89="BUY",F89-E89)))*C89</f>
        <v>2559.9999999999909</v>
      </c>
      <c r="I89" s="17">
        <f>(IF(D89="SELL",IF(G89="",0,F89-G89),IF(D89="BUY",IF(G89="",0,G89-F89))))*C89</f>
        <v>3200</v>
      </c>
      <c r="J89" s="17">
        <f t="shared" ref="J89" si="184">SUM(H89,I89)</f>
        <v>5759.9999999999909</v>
      </c>
    </row>
    <row r="90" spans="1:11" ht="15.75">
      <c r="A90" s="8">
        <v>43739</v>
      </c>
      <c r="B90" s="9" t="s">
        <v>52</v>
      </c>
      <c r="C90" s="9">
        <v>1300</v>
      </c>
      <c r="D90" s="9" t="s">
        <v>16</v>
      </c>
      <c r="E90" s="10">
        <v>266.89999999999998</v>
      </c>
      <c r="F90" s="10">
        <v>265</v>
      </c>
      <c r="G90" s="10">
        <v>262</v>
      </c>
      <c r="H90" s="17">
        <f t="shared" ref="H90" si="185">(IF(D90="SELL",E90-F90,IF(D90="BUY",F90-E90)))*C90</f>
        <v>2469.9999999999704</v>
      </c>
      <c r="I90" s="17">
        <f>(IF(D90="SELL",IF(G90="",0,F90-G90),IF(D90="BUY",IF(G90="",0,G90-F90))))*C90</f>
        <v>3900</v>
      </c>
      <c r="J90" s="17">
        <f t="shared" ref="J90" si="186">SUM(H90,I90)</f>
        <v>6369.9999999999709</v>
      </c>
    </row>
    <row r="91" spans="1:11" ht="15.75">
      <c r="A91" s="8">
        <v>43738</v>
      </c>
      <c r="B91" s="9" t="s">
        <v>91</v>
      </c>
      <c r="C91" s="9">
        <v>1853</v>
      </c>
      <c r="D91" s="9" t="s">
        <v>10</v>
      </c>
      <c r="E91" s="10">
        <v>358.2</v>
      </c>
      <c r="F91" s="10">
        <v>356.2</v>
      </c>
      <c r="G91" s="10">
        <v>0</v>
      </c>
      <c r="H91" s="18">
        <f t="shared" ref="H91" si="187">(IF(D91="SELL",E91-F91,IF(D91="BUY",F91-E91)))*C91</f>
        <v>-3706</v>
      </c>
      <c r="I91" s="18">
        <v>0</v>
      </c>
      <c r="J91" s="18">
        <f t="shared" ref="J91" si="188">SUM(H91,I91)</f>
        <v>-3706</v>
      </c>
    </row>
    <row r="92" spans="1:11" ht="15.75">
      <c r="A92" s="8">
        <v>43738</v>
      </c>
      <c r="B92" s="9" t="s">
        <v>59</v>
      </c>
      <c r="C92" s="9">
        <v>250</v>
      </c>
      <c r="D92" s="9" t="s">
        <v>10</v>
      </c>
      <c r="E92" s="10">
        <v>4075</v>
      </c>
      <c r="F92" s="10">
        <v>4100</v>
      </c>
      <c r="G92" s="10">
        <v>4130</v>
      </c>
      <c r="H92" s="17">
        <f t="shared" ref="H92" si="189">(IF(D92="SELL",E92-F92,IF(D92="BUY",F92-E92)))*C92</f>
        <v>6250</v>
      </c>
      <c r="I92" s="17">
        <v>0</v>
      </c>
      <c r="J92" s="17">
        <f t="shared" ref="J92" si="190">SUM(H92,I92)</f>
        <v>6250</v>
      </c>
    </row>
    <row r="93" spans="1:11" ht="15.75">
      <c r="A93" s="8">
        <v>43735</v>
      </c>
      <c r="B93" s="9" t="s">
        <v>155</v>
      </c>
      <c r="C93" s="9">
        <v>1200</v>
      </c>
      <c r="D93" s="9" t="s">
        <v>16</v>
      </c>
      <c r="E93" s="10">
        <v>316.8</v>
      </c>
      <c r="F93" s="10">
        <v>313.8</v>
      </c>
      <c r="G93" s="10">
        <v>310.10000000000002</v>
      </c>
      <c r="H93" s="17">
        <f t="shared" ref="H93" si="191">(IF(D93="SELL",E93-F93,IF(D93="BUY",F93-E93)))*C93</f>
        <v>3600</v>
      </c>
      <c r="I93" s="17">
        <f>(IF(D93="SELL",IF(G93="",0,F93-G93),IF(D93="BUY",IF(G93="",0,G93-F93))))*C93</f>
        <v>4439.9999999999864</v>
      </c>
      <c r="J93" s="17">
        <f t="shared" ref="J93" si="192">SUM(H93,I93)</f>
        <v>8039.9999999999864</v>
      </c>
    </row>
    <row r="94" spans="1:11" ht="15.75">
      <c r="A94" s="8">
        <v>43734</v>
      </c>
      <c r="B94" s="9" t="s">
        <v>150</v>
      </c>
      <c r="C94" s="9">
        <v>125</v>
      </c>
      <c r="D94" s="9" t="s">
        <v>16</v>
      </c>
      <c r="E94" s="10">
        <v>8460</v>
      </c>
      <c r="F94" s="10">
        <v>8450</v>
      </c>
      <c r="G94" s="10">
        <v>8440</v>
      </c>
      <c r="H94" s="17">
        <f t="shared" ref="H94" si="193">(IF(D94="SELL",E94-F94,IF(D94="BUY",F94-E94)))*C94</f>
        <v>1250</v>
      </c>
      <c r="I94" s="17">
        <v>0</v>
      </c>
      <c r="J94" s="17">
        <f t="shared" ref="J94" si="194">SUM(H94,I94)</f>
        <v>1250</v>
      </c>
    </row>
    <row r="95" spans="1:11" ht="15.75">
      <c r="A95" s="8">
        <v>43733</v>
      </c>
      <c r="B95" s="9" t="s">
        <v>210</v>
      </c>
      <c r="C95" s="9">
        <v>302</v>
      </c>
      <c r="D95" s="9" t="s">
        <v>16</v>
      </c>
      <c r="E95" s="10">
        <v>1824</v>
      </c>
      <c r="F95" s="10">
        <v>1840</v>
      </c>
      <c r="G95" s="10">
        <v>0</v>
      </c>
      <c r="H95" s="17">
        <f t="shared" ref="H95:H100" si="195">(IF(D95="SELL",E95-F95,IF(D95="BUY",F95-E95)))*C95</f>
        <v>-4832</v>
      </c>
      <c r="I95" s="17">
        <v>0</v>
      </c>
      <c r="J95" s="17">
        <f t="shared" ref="J95" si="196">SUM(H95,I95)</f>
        <v>-4832</v>
      </c>
    </row>
    <row r="96" spans="1:11" ht="15.75">
      <c r="A96" s="8">
        <v>43732</v>
      </c>
      <c r="B96" s="9" t="s">
        <v>179</v>
      </c>
      <c r="C96" s="9">
        <v>1200</v>
      </c>
      <c r="D96" s="9" t="s">
        <v>10</v>
      </c>
      <c r="E96" s="10">
        <v>393</v>
      </c>
      <c r="F96" s="10">
        <v>396</v>
      </c>
      <c r="G96" s="10">
        <v>399</v>
      </c>
      <c r="H96" s="17">
        <f t="shared" si="195"/>
        <v>3600</v>
      </c>
      <c r="I96" s="17">
        <f>(IF(D96="SELL",IF(G96="",0,F96-G96),IF(D96="BUY",IF(G96="",0,G96-F96))))*C96</f>
        <v>3600</v>
      </c>
      <c r="J96" s="17">
        <f t="shared" ref="J96" si="197">SUM(H96,I96)</f>
        <v>7200</v>
      </c>
    </row>
    <row r="97" spans="1:10" ht="15.75">
      <c r="A97" s="8">
        <v>43731</v>
      </c>
      <c r="B97" s="9" t="s">
        <v>143</v>
      </c>
      <c r="C97" s="9">
        <v>400</v>
      </c>
      <c r="D97" s="9" t="s">
        <v>10</v>
      </c>
      <c r="E97" s="10">
        <v>1601</v>
      </c>
      <c r="F97" s="10">
        <v>1608</v>
      </c>
      <c r="G97" s="10">
        <v>1615</v>
      </c>
      <c r="H97" s="17">
        <f t="shared" si="195"/>
        <v>2800</v>
      </c>
      <c r="I97" s="17">
        <f>(IF(D97="SELL",IF(G97="",0,F97-G97),IF(D97="BUY",IF(G97="",0,G97-F97))))*C97</f>
        <v>2800</v>
      </c>
      <c r="J97" s="17">
        <f t="shared" ref="J97" si="198">SUM(H97,I97)</f>
        <v>5600</v>
      </c>
    </row>
    <row r="98" spans="1:10" ht="15.75">
      <c r="A98" s="8">
        <v>43728</v>
      </c>
      <c r="B98" s="9" t="s">
        <v>130</v>
      </c>
      <c r="C98" s="9">
        <v>1200</v>
      </c>
      <c r="D98" s="9" t="s">
        <v>10</v>
      </c>
      <c r="E98" s="10">
        <v>421</v>
      </c>
      <c r="F98" s="10">
        <v>418</v>
      </c>
      <c r="G98" s="10">
        <v>0</v>
      </c>
      <c r="H98" s="17">
        <f t="shared" si="195"/>
        <v>-3600</v>
      </c>
      <c r="I98" s="17">
        <v>0</v>
      </c>
      <c r="J98" s="18">
        <f t="shared" ref="J98" si="199">SUM(H98,I98)</f>
        <v>-3600</v>
      </c>
    </row>
    <row r="99" spans="1:10" ht="15.75">
      <c r="A99" s="8">
        <v>43728</v>
      </c>
      <c r="B99" s="9" t="s">
        <v>52</v>
      </c>
      <c r="C99" s="9">
        <v>1300</v>
      </c>
      <c r="D99" s="9" t="s">
        <v>16</v>
      </c>
      <c r="E99" s="10">
        <v>375</v>
      </c>
      <c r="F99" s="10">
        <v>372</v>
      </c>
      <c r="G99" s="10">
        <v>269</v>
      </c>
      <c r="H99" s="17">
        <f t="shared" si="195"/>
        <v>3900</v>
      </c>
      <c r="I99" s="17">
        <v>0</v>
      </c>
      <c r="J99" s="17">
        <f t="shared" ref="J99" si="200">SUM(H99,I99)</f>
        <v>3900</v>
      </c>
    </row>
    <row r="100" spans="1:10" ht="15.75">
      <c r="A100" s="8">
        <v>43727</v>
      </c>
      <c r="B100" s="9" t="s">
        <v>179</v>
      </c>
      <c r="C100" s="9">
        <v>1200</v>
      </c>
      <c r="D100" s="9" t="s">
        <v>16</v>
      </c>
      <c r="E100" s="10">
        <v>338</v>
      </c>
      <c r="F100" s="10">
        <v>335.1</v>
      </c>
      <c r="G100" s="10">
        <v>330</v>
      </c>
      <c r="H100" s="17">
        <f t="shared" si="195"/>
        <v>3479.9999999999727</v>
      </c>
      <c r="I100" s="17">
        <f>(IF(D100="SELL",IF(G100="",0,F100-G100),IF(D100="BUY",IF(G100="",0,G100-F100))))*C100</f>
        <v>6120.0000000000273</v>
      </c>
      <c r="J100" s="17">
        <f t="shared" ref="J100" si="201">SUM(H100,I100)</f>
        <v>9600</v>
      </c>
    </row>
    <row r="101" spans="1:10" ht="15.75">
      <c r="A101" s="8">
        <v>43727</v>
      </c>
      <c r="B101" s="9" t="s">
        <v>209</v>
      </c>
      <c r="C101" s="9">
        <v>6000</v>
      </c>
      <c r="D101" s="9" t="s">
        <v>16</v>
      </c>
      <c r="E101" s="10">
        <v>99.9</v>
      </c>
      <c r="F101" s="10">
        <v>99.2</v>
      </c>
      <c r="G101" s="10">
        <v>98.65</v>
      </c>
      <c r="H101" s="17">
        <f t="shared" ref="H101" si="202">(IF(D101="SELL",E101-F101,IF(D101="BUY",F101-E101)))*C101</f>
        <v>4200.0000000000173</v>
      </c>
      <c r="I101" s="17">
        <f t="shared" ref="I101" si="203">(IF(D101="SELL",IF(G101="",0,F101-G101),IF(D101="BUY",IF(G101="",0,G101-F101))))*C101</f>
        <v>3299.9999999999827</v>
      </c>
      <c r="J101" s="17">
        <f t="shared" ref="J101" si="204">SUM(H101,I101)</f>
        <v>7500</v>
      </c>
    </row>
    <row r="102" spans="1:10" ht="15.75">
      <c r="A102" s="8">
        <v>43727</v>
      </c>
      <c r="B102" s="9" t="s">
        <v>128</v>
      </c>
      <c r="C102" s="9">
        <v>1500</v>
      </c>
      <c r="D102" s="9" t="s">
        <v>10</v>
      </c>
      <c r="E102" s="10">
        <v>383.2</v>
      </c>
      <c r="F102" s="10">
        <v>384.65</v>
      </c>
      <c r="G102" s="10">
        <v>388.2</v>
      </c>
      <c r="H102" s="17">
        <f t="shared" ref="H102" si="205">(IF(D102="SELL",E102-F102,IF(D102="BUY",F102-E102)))*C102</f>
        <v>2174.9999999999827</v>
      </c>
      <c r="I102" s="17">
        <v>0</v>
      </c>
      <c r="J102" s="17">
        <f t="shared" ref="J102" si="206">SUM(H102,I102)</f>
        <v>2174.9999999999827</v>
      </c>
    </row>
    <row r="103" spans="1:10" ht="15.75">
      <c r="A103" s="8">
        <v>43726</v>
      </c>
      <c r="B103" s="9" t="s">
        <v>76</v>
      </c>
      <c r="C103" s="9">
        <v>1250</v>
      </c>
      <c r="D103" s="9" t="s">
        <v>10</v>
      </c>
      <c r="E103" s="10">
        <v>605</v>
      </c>
      <c r="F103" s="10">
        <v>602</v>
      </c>
      <c r="G103" s="10">
        <v>0</v>
      </c>
      <c r="H103" s="17">
        <f t="shared" ref="H103" si="207">(IF(D103="SELL",E103-F103,IF(D103="BUY",F103-E103)))*C103</f>
        <v>-3750</v>
      </c>
      <c r="I103" s="17">
        <v>0</v>
      </c>
      <c r="J103" s="18">
        <f t="shared" ref="J103" si="208">SUM(H103,I103)</f>
        <v>-3750</v>
      </c>
    </row>
    <row r="104" spans="1:10" ht="15.75">
      <c r="A104" s="8">
        <v>43725</v>
      </c>
      <c r="B104" s="9" t="s">
        <v>155</v>
      </c>
      <c r="C104" s="9">
        <v>1200</v>
      </c>
      <c r="D104" s="9" t="s">
        <v>16</v>
      </c>
      <c r="E104" s="10">
        <v>377</v>
      </c>
      <c r="F104" s="10">
        <v>375</v>
      </c>
      <c r="G104" s="10">
        <v>371</v>
      </c>
      <c r="H104" s="17">
        <f t="shared" ref="H104" si="209">(IF(D104="SELL",E104-F104,IF(D104="BUY",F104-E104)))*C104</f>
        <v>2400</v>
      </c>
      <c r="I104" s="17">
        <f t="shared" ref="I104" si="210">(IF(D104="SELL",IF(G104="",0,F104-G104),IF(D104="BUY",IF(G104="",0,G104-F104))))*C104</f>
        <v>4800</v>
      </c>
      <c r="J104" s="17">
        <f t="shared" ref="J104" si="211">SUM(H104,I104)</f>
        <v>7200</v>
      </c>
    </row>
    <row r="105" spans="1:10" ht="15.75">
      <c r="A105" s="8">
        <v>43720</v>
      </c>
      <c r="B105" s="9" t="s">
        <v>130</v>
      </c>
      <c r="C105" s="9">
        <v>1200</v>
      </c>
      <c r="D105" s="9" t="s">
        <v>10</v>
      </c>
      <c r="E105" s="10">
        <v>411.8</v>
      </c>
      <c r="F105" s="10">
        <v>414</v>
      </c>
      <c r="G105" s="10">
        <v>418</v>
      </c>
      <c r="H105" s="17">
        <f t="shared" ref="H105" si="212">(IF(D105="SELL",E105-F105,IF(D105="BUY",F105-E105)))*C105</f>
        <v>2639.9999999999864</v>
      </c>
      <c r="I105" s="17">
        <f t="shared" ref="I105" si="213">(IF(D105="SELL",IF(G105="",0,F105-G105),IF(D105="BUY",IF(G105="",0,G105-F105))))*C105</f>
        <v>4800</v>
      </c>
      <c r="J105" s="17">
        <f t="shared" ref="J105" si="214">SUM(H105,I105)</f>
        <v>7439.9999999999864</v>
      </c>
    </row>
    <row r="106" spans="1:10" ht="15.75">
      <c r="A106" s="8">
        <v>43720</v>
      </c>
      <c r="B106" s="9" t="s">
        <v>20</v>
      </c>
      <c r="C106" s="9">
        <v>1563</v>
      </c>
      <c r="D106" s="9" t="s">
        <v>16</v>
      </c>
      <c r="E106" s="10">
        <v>526</v>
      </c>
      <c r="F106" s="10">
        <v>523.79999999999995</v>
      </c>
      <c r="G106" s="10">
        <v>521.20000000000005</v>
      </c>
      <c r="H106" s="17">
        <f t="shared" ref="H106" si="215">(IF(D106="SELL",E106-F106,IF(D106="BUY",F106-E106)))*C106</f>
        <v>3438.6000000000713</v>
      </c>
      <c r="I106" s="17">
        <f t="shared" ref="I106" si="216">(IF(D106="SELL",IF(G106="",0,F106-G106),IF(D106="BUY",IF(G106="",0,G106-F106))))*C106</f>
        <v>4063.7999999998578</v>
      </c>
      <c r="J106" s="17">
        <f t="shared" ref="J106" si="217">SUM(H106,I106)</f>
        <v>7502.3999999999287</v>
      </c>
    </row>
    <row r="107" spans="1:10" ht="15.75">
      <c r="A107" s="8">
        <v>43719</v>
      </c>
      <c r="B107" s="9" t="s">
        <v>37</v>
      </c>
      <c r="C107" s="9">
        <v>900</v>
      </c>
      <c r="D107" s="9" t="s">
        <v>16</v>
      </c>
      <c r="E107" s="10">
        <v>238.5</v>
      </c>
      <c r="F107" s="10">
        <v>235.3</v>
      </c>
      <c r="G107" s="10">
        <v>0</v>
      </c>
      <c r="H107" s="17">
        <f t="shared" ref="H107" si="218">(IF(D107="SELL",E107-F107,IF(D107="BUY",F107-E107)))*C107</f>
        <v>2879.99999999999</v>
      </c>
      <c r="I107" s="17">
        <v>0</v>
      </c>
      <c r="J107" s="17">
        <f t="shared" ref="J107" si="219">SUM(H107,I107)</f>
        <v>2879.99999999999</v>
      </c>
    </row>
    <row r="108" spans="1:10" ht="15.75">
      <c r="A108" s="8">
        <v>43719</v>
      </c>
      <c r="B108" s="9" t="s">
        <v>184</v>
      </c>
      <c r="C108" s="9">
        <v>550</v>
      </c>
      <c r="D108" s="9" t="s">
        <v>10</v>
      </c>
      <c r="E108" s="10">
        <v>1233</v>
      </c>
      <c r="F108" s="10">
        <v>1233</v>
      </c>
      <c r="G108" s="10">
        <v>0</v>
      </c>
      <c r="H108" s="17">
        <f t="shared" ref="H108" si="220">(IF(D108="SELL",E108-F108,IF(D108="BUY",F108-E108)))*C108</f>
        <v>0</v>
      </c>
      <c r="I108" s="17">
        <v>0</v>
      </c>
      <c r="J108" s="17">
        <v>0</v>
      </c>
    </row>
    <row r="109" spans="1:10" ht="15.75">
      <c r="A109" s="8">
        <v>43717</v>
      </c>
      <c r="B109" s="9" t="s">
        <v>126</v>
      </c>
      <c r="C109" s="9">
        <v>800</v>
      </c>
      <c r="D109" s="9" t="s">
        <v>10</v>
      </c>
      <c r="E109" s="9">
        <v>810.1</v>
      </c>
      <c r="F109" s="10">
        <v>803.8</v>
      </c>
      <c r="G109" s="10">
        <v>0</v>
      </c>
      <c r="H109" s="18">
        <f t="shared" ref="H109" si="221">(IF(D109="SELL",E109-F109,IF(D109="BUY",F109-E109)))*C109</f>
        <v>-5040.0000000000546</v>
      </c>
      <c r="I109" s="18">
        <v>0</v>
      </c>
      <c r="J109" s="18">
        <f t="shared" ref="J109" si="222">SUM(H109,I109)</f>
        <v>-5040.0000000000546</v>
      </c>
    </row>
    <row r="110" spans="1:10" ht="15.75">
      <c r="A110" s="8">
        <v>43713</v>
      </c>
      <c r="B110" s="9" t="s">
        <v>20</v>
      </c>
      <c r="C110" s="9">
        <v>1500</v>
      </c>
      <c r="D110" s="9" t="s">
        <v>10</v>
      </c>
      <c r="E110" s="10">
        <v>508</v>
      </c>
      <c r="F110" s="10">
        <v>510</v>
      </c>
      <c r="G110" s="10">
        <v>512</v>
      </c>
      <c r="H110" s="17">
        <f t="shared" ref="H110" si="223">(IF(D110="SELL",E110-F110,IF(D110="BUY",F110-E110)))*C110</f>
        <v>3000</v>
      </c>
      <c r="I110" s="17">
        <f t="shared" ref="I110" si="224">(IF(D110="SELL",IF(G110="",0,F110-G110),IF(D110="BUY",IF(G110="",0,G110-F110))))*C110</f>
        <v>3000</v>
      </c>
      <c r="J110" s="17">
        <f t="shared" ref="J110" si="225">SUM(H110,I110)</f>
        <v>6000</v>
      </c>
    </row>
    <row r="111" spans="1:10" ht="15.75">
      <c r="A111" s="8">
        <v>43712</v>
      </c>
      <c r="B111" s="9" t="s">
        <v>128</v>
      </c>
      <c r="C111" s="9">
        <v>1500</v>
      </c>
      <c r="D111" s="9" t="s">
        <v>16</v>
      </c>
      <c r="E111" s="10">
        <v>383</v>
      </c>
      <c r="F111" s="10">
        <v>380.8</v>
      </c>
      <c r="G111" s="10">
        <v>378.2</v>
      </c>
      <c r="H111" s="17">
        <f t="shared" ref="H111:H112" si="226">(IF(D111="SELL",E111-F111,IF(D111="BUY",F111-E111)))*C111</f>
        <v>3299.9999999999827</v>
      </c>
      <c r="I111" s="17">
        <f t="shared" ref="I111" si="227">(IF(D111="SELL",IF(G111="",0,F111-G111),IF(D111="BUY",IF(G111="",0,G111-F111))))*C111</f>
        <v>3900.0000000000341</v>
      </c>
      <c r="J111" s="17">
        <f t="shared" ref="J111" si="228">SUM(H111,I111)</f>
        <v>7200.0000000000164</v>
      </c>
    </row>
    <row r="112" spans="1:10" ht="15.75">
      <c r="A112" s="8">
        <v>43712</v>
      </c>
      <c r="B112" s="9" t="s">
        <v>141</v>
      </c>
      <c r="C112" s="9">
        <v>700</v>
      </c>
      <c r="D112" s="9" t="s">
        <v>10</v>
      </c>
      <c r="E112" s="10">
        <v>1332</v>
      </c>
      <c r="F112" s="10">
        <v>1332</v>
      </c>
      <c r="G112" s="10">
        <v>0</v>
      </c>
      <c r="H112" s="17">
        <f t="shared" si="226"/>
        <v>0</v>
      </c>
      <c r="I112" s="17">
        <v>0</v>
      </c>
      <c r="J112" s="17">
        <v>0</v>
      </c>
    </row>
    <row r="113" spans="1:10" ht="15.75">
      <c r="A113" s="8">
        <v>43712</v>
      </c>
      <c r="B113" s="9" t="s">
        <v>52</v>
      </c>
      <c r="C113" s="9">
        <v>1300</v>
      </c>
      <c r="D113" s="9" t="s">
        <v>10</v>
      </c>
      <c r="E113" s="10">
        <v>354</v>
      </c>
      <c r="F113" s="10">
        <v>356.5</v>
      </c>
      <c r="G113" s="10">
        <v>360</v>
      </c>
      <c r="H113" s="17">
        <f t="shared" ref="H113" si="229">(IF(D113="SELL",E113-F113,IF(D113="BUY",F113-E113)))*C113</f>
        <v>3250</v>
      </c>
      <c r="I113" s="17">
        <f t="shared" ref="I113" si="230">(IF(D113="SELL",IF(G113="",0,F113-G113),IF(D113="BUY",IF(G113="",0,G113-F113))))*C113</f>
        <v>4550</v>
      </c>
      <c r="J113" s="17">
        <f t="shared" ref="J113" si="231">SUM(H113,I113)</f>
        <v>7800</v>
      </c>
    </row>
    <row r="114" spans="1:10" ht="15.75">
      <c r="A114" s="8">
        <v>43712</v>
      </c>
      <c r="B114" s="9" t="s">
        <v>208</v>
      </c>
      <c r="C114" s="9">
        <v>800</v>
      </c>
      <c r="D114" s="9" t="s">
        <v>10</v>
      </c>
      <c r="E114" s="10">
        <v>704</v>
      </c>
      <c r="F114" s="10">
        <v>699</v>
      </c>
      <c r="G114" s="10">
        <v>0</v>
      </c>
      <c r="H114" s="18">
        <f t="shared" ref="H114" si="232">(IF(D114="SELL",E114-F114,IF(D114="BUY",F114-E114)))*C114</f>
        <v>-4000</v>
      </c>
      <c r="I114" s="18">
        <v>0</v>
      </c>
      <c r="J114" s="18">
        <f t="shared" ref="J114" si="233">SUM(H114,I114)</f>
        <v>-4000</v>
      </c>
    </row>
    <row r="115" spans="1:10" ht="15.75">
      <c r="A115" s="8">
        <v>43711</v>
      </c>
      <c r="B115" s="9" t="s">
        <v>166</v>
      </c>
      <c r="C115" s="9">
        <v>1000</v>
      </c>
      <c r="D115" s="9" t="s">
        <v>10</v>
      </c>
      <c r="E115" s="10">
        <v>612.20000000000005</v>
      </c>
      <c r="F115" s="10">
        <v>615.29999999999995</v>
      </c>
      <c r="G115" s="10">
        <v>619.20000000000005</v>
      </c>
      <c r="H115" s="17">
        <f t="shared" ref="H115" si="234">(IF(D115="SELL",E115-F115,IF(D115="BUY",F115-E115)))*C115</f>
        <v>3099.9999999999091</v>
      </c>
      <c r="I115" s="17">
        <v>0</v>
      </c>
      <c r="J115" s="17">
        <f t="shared" ref="J115" si="235">SUM(H115,I115)</f>
        <v>3099.9999999999091</v>
      </c>
    </row>
    <row r="116" spans="1:10" ht="15.75">
      <c r="A116" s="8">
        <v>43707</v>
      </c>
      <c r="B116" s="9" t="s">
        <v>207</v>
      </c>
      <c r="C116" s="9">
        <v>500</v>
      </c>
      <c r="D116" s="9" t="s">
        <v>10</v>
      </c>
      <c r="E116" s="10">
        <v>1718</v>
      </c>
      <c r="F116" s="10">
        <v>1723</v>
      </c>
      <c r="G116" s="10">
        <v>1730</v>
      </c>
      <c r="H116" s="17">
        <f t="shared" ref="H116" si="236">(IF(D116="SELL",E116-F116,IF(D116="BUY",F116-E116)))*C116</f>
        <v>2500</v>
      </c>
      <c r="I116" s="17">
        <v>0</v>
      </c>
      <c r="J116" s="17">
        <f t="shared" ref="J116" si="237">SUM(H116,I116)</f>
        <v>2500</v>
      </c>
    </row>
    <row r="117" spans="1:10" ht="15.75">
      <c r="A117" s="8">
        <v>43706</v>
      </c>
      <c r="B117" s="9" t="s">
        <v>79</v>
      </c>
      <c r="C117" s="9">
        <v>750</v>
      </c>
      <c r="D117" s="9" t="s">
        <v>10</v>
      </c>
      <c r="E117" s="10">
        <v>1488.8</v>
      </c>
      <c r="F117" s="10">
        <v>1493</v>
      </c>
      <c r="G117" s="10">
        <v>1498.2</v>
      </c>
      <c r="H117" s="17">
        <f t="shared" ref="H117" si="238">(IF(D117="SELL",E117-F117,IF(D117="BUY",F117-E117)))*C117</f>
        <v>3150.0000000000341</v>
      </c>
      <c r="I117" s="17">
        <f t="shared" ref="I117" si="239">(IF(D117="SELL",IF(G117="",0,F117-G117),IF(D117="BUY",IF(G117="",0,G117-F117))))*C117</f>
        <v>3900.0000000000341</v>
      </c>
      <c r="J117" s="17">
        <f t="shared" ref="J117" si="240">SUM(H117,I117)</f>
        <v>7050.0000000000682</v>
      </c>
    </row>
    <row r="118" spans="1:10" ht="15.75">
      <c r="A118" s="8">
        <v>43706</v>
      </c>
      <c r="B118" s="9" t="s">
        <v>46</v>
      </c>
      <c r="C118" s="9">
        <v>2700</v>
      </c>
      <c r="D118" s="9" t="s">
        <v>16</v>
      </c>
      <c r="E118" s="10">
        <v>275.10000000000002</v>
      </c>
      <c r="F118" s="10">
        <v>273.89999999999998</v>
      </c>
      <c r="G118" s="10">
        <v>272.60000000000002</v>
      </c>
      <c r="H118" s="17">
        <f t="shared" ref="H118" si="241">(IF(D118="SELL",E118-F118,IF(D118="BUY",F118-E118)))*C118</f>
        <v>3240.0000000001228</v>
      </c>
      <c r="I118" s="17">
        <f t="shared" ref="I118" si="242">(IF(D118="SELL",IF(G118="",0,F118-G118),IF(D118="BUY",IF(G118="",0,G118-F118))))*C118</f>
        <v>3509.9999999998772</v>
      </c>
      <c r="J118" s="17">
        <f t="shared" ref="J118" si="243">SUM(H118,I118)</f>
        <v>6750</v>
      </c>
    </row>
    <row r="119" spans="1:10" ht="15.75">
      <c r="A119" s="8">
        <v>43705</v>
      </c>
      <c r="B119" s="9" t="s">
        <v>79</v>
      </c>
      <c r="C119" s="9">
        <v>750</v>
      </c>
      <c r="D119" s="9" t="s">
        <v>10</v>
      </c>
      <c r="E119" s="10">
        <v>1446.5</v>
      </c>
      <c r="F119" s="10">
        <v>1451</v>
      </c>
      <c r="G119" s="10">
        <v>1456.2</v>
      </c>
      <c r="H119" s="17">
        <f t="shared" ref="H119" si="244">(IF(D119="SELL",E119-F119,IF(D119="BUY",F119-E119)))*C119</f>
        <v>3375</v>
      </c>
      <c r="I119" s="17">
        <f t="shared" ref="I119" si="245">(IF(D119="SELL",IF(G119="",0,F119-G119),IF(D119="BUY",IF(G119="",0,G119-F119))))*C119</f>
        <v>3900.0000000000341</v>
      </c>
      <c r="J119" s="17">
        <f t="shared" ref="J119" si="246">SUM(H119,I119)</f>
        <v>7275.0000000000346</v>
      </c>
    </row>
    <row r="120" spans="1:10" ht="15.75">
      <c r="A120" s="8">
        <v>43703</v>
      </c>
      <c r="B120" s="9" t="s">
        <v>192</v>
      </c>
      <c r="C120" s="9">
        <v>600</v>
      </c>
      <c r="D120" s="9" t="s">
        <v>16</v>
      </c>
      <c r="E120" s="10">
        <v>1020</v>
      </c>
      <c r="F120" s="10">
        <v>1015</v>
      </c>
      <c r="G120" s="10">
        <v>1010</v>
      </c>
      <c r="H120" s="17">
        <f t="shared" ref="H120" si="247">(IF(D120="SELL",E120-F120,IF(D120="BUY",F120-E120)))*C120</f>
        <v>3000</v>
      </c>
      <c r="I120" s="17">
        <v>0</v>
      </c>
      <c r="J120" s="17">
        <f t="shared" ref="J120" si="248">SUM(H120,I120)</f>
        <v>3000</v>
      </c>
    </row>
    <row r="121" spans="1:10" ht="15.75">
      <c r="A121" s="8">
        <v>43699</v>
      </c>
      <c r="B121" s="9" t="s">
        <v>206</v>
      </c>
      <c r="C121" s="9">
        <v>1100</v>
      </c>
      <c r="D121" s="9" t="s">
        <v>16</v>
      </c>
      <c r="E121" s="10">
        <v>429.2</v>
      </c>
      <c r="F121" s="10">
        <v>426.5</v>
      </c>
      <c r="G121" s="10">
        <v>422.8</v>
      </c>
      <c r="H121" s="17">
        <f t="shared" ref="H121" si="249">(IF(D121="SELL",E121-F121,IF(D121="BUY",F121-E121)))*C121</f>
        <v>2969.9999999999873</v>
      </c>
      <c r="I121" s="17">
        <f t="shared" ref="I121" si="250">(IF(D121="SELL",IF(G121="",0,F121-G121),IF(D121="BUY",IF(G121="",0,G121-F121))))*C121</f>
        <v>4069.9999999999873</v>
      </c>
      <c r="J121" s="17">
        <f t="shared" ref="J121" si="251">SUM(H121,I121)</f>
        <v>7039.9999999999745</v>
      </c>
    </row>
    <row r="122" spans="1:10" ht="15.75">
      <c r="A122" s="8">
        <v>43699</v>
      </c>
      <c r="B122" s="9" t="s">
        <v>133</v>
      </c>
      <c r="C122" s="9">
        <v>900</v>
      </c>
      <c r="D122" s="9" t="s">
        <v>10</v>
      </c>
      <c r="E122" s="10">
        <v>546.20000000000005</v>
      </c>
      <c r="F122" s="10">
        <v>548</v>
      </c>
      <c r="G122" s="10">
        <v>551</v>
      </c>
      <c r="H122" s="17">
        <f t="shared" ref="H122" si="252">(IF(D122="SELL",E122-F122,IF(D122="BUY",F122-E122)))*C122</f>
        <v>1619.9999999999591</v>
      </c>
      <c r="I122" s="17">
        <f t="shared" ref="I122" si="253">(IF(D122="SELL",IF(G122="",0,F122-G122),IF(D122="BUY",IF(G122="",0,G122-F122))))*C122</f>
        <v>2700</v>
      </c>
      <c r="J122" s="17">
        <f t="shared" ref="J122" si="254">SUM(H122,I122)</f>
        <v>4319.9999999999591</v>
      </c>
    </row>
    <row r="123" spans="1:10" ht="15.75">
      <c r="A123" s="8">
        <v>43698</v>
      </c>
      <c r="B123" s="9" t="s">
        <v>147</v>
      </c>
      <c r="C123" s="9">
        <v>50</v>
      </c>
      <c r="D123" s="9" t="s">
        <v>10</v>
      </c>
      <c r="E123" s="10">
        <v>12408</v>
      </c>
      <c r="F123" s="10">
        <v>12460</v>
      </c>
      <c r="G123" s="10">
        <v>12510</v>
      </c>
      <c r="H123" s="17">
        <f t="shared" ref="H123" si="255">(IF(D123="SELL",E123-F123,IF(D123="BUY",F123-E123)))*C123</f>
        <v>2600</v>
      </c>
      <c r="I123" s="17">
        <f t="shared" ref="I123" si="256">(IF(D123="SELL",IF(G123="",0,F123-G123),IF(D123="BUY",IF(G123="",0,G123-F123))))*C123</f>
        <v>2500</v>
      </c>
      <c r="J123" s="17">
        <f t="shared" ref="J123" si="257">SUM(H123,I123)</f>
        <v>5100</v>
      </c>
    </row>
    <row r="124" spans="1:10" ht="15.75">
      <c r="A124" s="8">
        <v>43698</v>
      </c>
      <c r="B124" s="9" t="s">
        <v>111</v>
      </c>
      <c r="C124" s="9">
        <v>250</v>
      </c>
      <c r="D124" s="9" t="s">
        <v>10</v>
      </c>
      <c r="E124" s="10">
        <v>2900</v>
      </c>
      <c r="F124" s="10">
        <v>2913</v>
      </c>
      <c r="G124" s="10">
        <v>2928</v>
      </c>
      <c r="H124" s="17">
        <f t="shared" ref="H124" si="258">(IF(D124="SELL",E124-F124,IF(D124="BUY",F124-E124)))*C124</f>
        <v>3250</v>
      </c>
      <c r="I124" s="17">
        <v>0</v>
      </c>
      <c r="J124" s="17">
        <f t="shared" ref="J124" si="259">SUM(H124,I124)</f>
        <v>3250</v>
      </c>
    </row>
    <row r="125" spans="1:10" ht="15.75">
      <c r="A125" s="8">
        <v>43698</v>
      </c>
      <c r="B125" s="9" t="s">
        <v>133</v>
      </c>
      <c r="C125" s="9">
        <v>900</v>
      </c>
      <c r="D125" s="9" t="s">
        <v>16</v>
      </c>
      <c r="E125" s="10">
        <v>533</v>
      </c>
      <c r="F125" s="10">
        <v>530.79999999999995</v>
      </c>
      <c r="G125" s="10">
        <v>526</v>
      </c>
      <c r="H125" s="17">
        <f t="shared" ref="H125" si="260">(IF(D125="SELL",E125-F125,IF(D125="BUY",F125-E125)))*C125</f>
        <v>1980.0000000000409</v>
      </c>
      <c r="I125" s="17">
        <v>0</v>
      </c>
      <c r="J125" s="17">
        <f t="shared" ref="J125" si="261">SUM(H125,I125)</f>
        <v>1980.0000000000409</v>
      </c>
    </row>
    <row r="126" spans="1:10" ht="15.75">
      <c r="A126" s="8">
        <v>43698</v>
      </c>
      <c r="B126" s="9" t="s">
        <v>205</v>
      </c>
      <c r="C126" s="9">
        <v>800</v>
      </c>
      <c r="D126" s="9" t="s">
        <v>16</v>
      </c>
      <c r="E126" s="10">
        <v>577.29999999999995</v>
      </c>
      <c r="F126" s="10">
        <v>573</v>
      </c>
      <c r="G126" s="10">
        <v>568.29999999999995</v>
      </c>
      <c r="H126" s="17">
        <f t="shared" ref="H126" si="262">(IF(D126="SELL",E126-F126,IF(D126="BUY",F126-E126)))*C126</f>
        <v>3439.9999999999636</v>
      </c>
      <c r="I126" s="17">
        <f t="shared" ref="I126" si="263">(IF(D126="SELL",IF(G126="",0,F126-G126),IF(D126="BUY",IF(G126="",0,G126-F126))))*C126</f>
        <v>3760.0000000000364</v>
      </c>
      <c r="J126" s="17">
        <f t="shared" ref="J126" si="264">SUM(H126,I126)</f>
        <v>7200</v>
      </c>
    </row>
    <row r="127" spans="1:10" ht="15.75">
      <c r="A127" s="8">
        <v>43697</v>
      </c>
      <c r="B127" s="9" t="s">
        <v>126</v>
      </c>
      <c r="C127" s="9">
        <v>800</v>
      </c>
      <c r="D127" s="9" t="s">
        <v>16</v>
      </c>
      <c r="E127" s="10">
        <v>776</v>
      </c>
      <c r="F127" s="10">
        <v>770</v>
      </c>
      <c r="G127" s="10">
        <v>768</v>
      </c>
      <c r="H127" s="17">
        <f t="shared" ref="H127" si="265">(IF(D127="SELL",E127-F127,IF(D127="BUY",F127-E127)))*C127</f>
        <v>4800</v>
      </c>
      <c r="I127" s="17">
        <f t="shared" ref="I127" si="266">(IF(D127="SELL",IF(G127="",0,F127-G127),IF(D127="BUY",IF(G127="",0,G127-F127))))*C127</f>
        <v>1600</v>
      </c>
      <c r="J127" s="17">
        <f t="shared" ref="J127" si="267">SUM(H127,I127)</f>
        <v>6400</v>
      </c>
    </row>
    <row r="128" spans="1:10" ht="15.75">
      <c r="A128" s="8">
        <v>43696</v>
      </c>
      <c r="B128" s="9" t="s">
        <v>181</v>
      </c>
      <c r="C128" s="9">
        <v>800</v>
      </c>
      <c r="D128" s="9" t="s">
        <v>16</v>
      </c>
      <c r="E128" s="10">
        <v>776</v>
      </c>
      <c r="F128" s="10">
        <v>771.1</v>
      </c>
      <c r="G128" s="10">
        <v>765.8</v>
      </c>
      <c r="H128" s="17">
        <f t="shared" ref="H128" si="268">(IF(D128="SELL",E128-F128,IF(D128="BUY",F128-E128)))*C128</f>
        <v>3919.9999999999818</v>
      </c>
      <c r="I128" s="17">
        <f t="shared" ref="I128" si="269">(IF(D128="SELL",IF(G128="",0,F128-G128),IF(D128="BUY",IF(G128="",0,G128-F128))))*C128</f>
        <v>4240.0000000000546</v>
      </c>
      <c r="J128" s="17">
        <f t="shared" ref="J128" si="270">SUM(H128,I128)</f>
        <v>8160.0000000000364</v>
      </c>
    </row>
    <row r="129" spans="1:10" ht="15.75">
      <c r="A129" s="8">
        <v>43693</v>
      </c>
      <c r="B129" s="9" t="s">
        <v>126</v>
      </c>
      <c r="C129" s="9">
        <v>800</v>
      </c>
      <c r="D129" s="9" t="s">
        <v>10</v>
      </c>
      <c r="E129" s="10">
        <v>802.6</v>
      </c>
      <c r="F129" s="10">
        <v>806.8</v>
      </c>
      <c r="G129" s="10">
        <v>811.3</v>
      </c>
      <c r="H129" s="17">
        <f t="shared" ref="H129" si="271">(IF(D129="SELL",E129-F129,IF(D129="BUY",F129-E129)))*C129</f>
        <v>3359.9999999999454</v>
      </c>
      <c r="I129" s="17">
        <f t="shared" ref="I129" si="272">(IF(D129="SELL",IF(G129="",0,F129-G129),IF(D129="BUY",IF(G129="",0,G129-F129))))*C129</f>
        <v>3600</v>
      </c>
      <c r="J129" s="17">
        <f t="shared" ref="J129" si="273">SUM(H129,I129)</f>
        <v>6959.9999999999454</v>
      </c>
    </row>
    <row r="130" spans="1:10" ht="15.75">
      <c r="A130" s="8">
        <v>43693</v>
      </c>
      <c r="B130" s="9" t="s">
        <v>188</v>
      </c>
      <c r="C130" s="9">
        <v>2750</v>
      </c>
      <c r="D130" s="9" t="s">
        <v>10</v>
      </c>
      <c r="E130" s="10">
        <v>320.8</v>
      </c>
      <c r="F130" s="10">
        <v>322.2</v>
      </c>
      <c r="G130" s="10">
        <v>323.8</v>
      </c>
      <c r="H130" s="17">
        <f t="shared" ref="H130" si="274">(IF(D130="SELL",E130-F130,IF(D130="BUY",F130-E130)))*C130</f>
        <v>3849.9999999999372</v>
      </c>
      <c r="I130" s="17">
        <f t="shared" ref="I130" si="275">(IF(D130="SELL",IF(G130="",0,F130-G130),IF(D130="BUY",IF(G130="",0,G130-F130))))*C130</f>
        <v>4400.0000000000628</v>
      </c>
      <c r="J130" s="17">
        <f t="shared" ref="J130" si="276">SUM(H130,I130)</f>
        <v>8250</v>
      </c>
    </row>
    <row r="131" spans="1:10" ht="15.75">
      <c r="A131" s="8">
        <v>43690</v>
      </c>
      <c r="B131" s="9" t="s">
        <v>204</v>
      </c>
      <c r="C131" s="9">
        <v>400</v>
      </c>
      <c r="D131" s="9" t="s">
        <v>10</v>
      </c>
      <c r="E131" s="10">
        <v>1420.8</v>
      </c>
      <c r="F131" s="10">
        <v>1428</v>
      </c>
      <c r="G131" s="10">
        <v>1438.3</v>
      </c>
      <c r="H131" s="17">
        <f t="shared" ref="H131" si="277">(IF(D131="SELL",E131-F131,IF(D131="BUY",F131-E131)))*C131</f>
        <v>2880.0000000000182</v>
      </c>
      <c r="I131" s="17">
        <f t="shared" ref="I131" si="278">(IF(D131="SELL",IF(G131="",0,F131-G131),IF(D131="BUY",IF(G131="",0,G131-F131))))*C131</f>
        <v>4119.9999999999818</v>
      </c>
      <c r="J131" s="17">
        <f t="shared" ref="J131" si="279">SUM(H131,I131)</f>
        <v>7000</v>
      </c>
    </row>
    <row r="132" spans="1:10" ht="15.75">
      <c r="A132" s="8">
        <v>43686</v>
      </c>
      <c r="B132" s="9" t="s">
        <v>191</v>
      </c>
      <c r="C132" s="9">
        <v>800</v>
      </c>
      <c r="D132" s="9" t="s">
        <v>10</v>
      </c>
      <c r="E132" s="10">
        <v>760.2</v>
      </c>
      <c r="F132" s="10">
        <v>756.2</v>
      </c>
      <c r="G132" s="10">
        <v>0</v>
      </c>
      <c r="H132" s="18">
        <f t="shared" ref="H132" si="280">(IF(D132="SELL",E132-F132,IF(D132="BUY",F132-E132)))*C132</f>
        <v>-3200</v>
      </c>
      <c r="I132" s="18">
        <v>0</v>
      </c>
      <c r="J132" s="18">
        <f t="shared" ref="J132" si="281">SUM(H132,I132)</f>
        <v>-3200</v>
      </c>
    </row>
    <row r="133" spans="1:10" ht="15.75">
      <c r="A133" s="8">
        <v>43686</v>
      </c>
      <c r="B133" s="9" t="s">
        <v>87</v>
      </c>
      <c r="C133" s="9">
        <v>750</v>
      </c>
      <c r="D133" s="9" t="s">
        <v>10</v>
      </c>
      <c r="E133" s="10">
        <v>1058.2</v>
      </c>
      <c r="F133" s="10">
        <v>1053</v>
      </c>
      <c r="G133" s="10">
        <v>0</v>
      </c>
      <c r="H133" s="18">
        <f t="shared" ref="H133" si="282">(IF(D133="SELL",E133-F133,IF(D133="BUY",F133-E133)))*C133</f>
        <v>-3900.0000000000341</v>
      </c>
      <c r="I133" s="18">
        <v>0</v>
      </c>
      <c r="J133" s="18">
        <f t="shared" ref="J133" si="283">SUM(H133,I133)</f>
        <v>-3900.0000000000341</v>
      </c>
    </row>
    <row r="134" spans="1:10" ht="15.75">
      <c r="A134" s="8">
        <v>43685</v>
      </c>
      <c r="B134" s="9" t="s">
        <v>35</v>
      </c>
      <c r="C134" s="9">
        <v>2000</v>
      </c>
      <c r="D134" s="9" t="s">
        <v>10</v>
      </c>
      <c r="E134" s="10">
        <v>248</v>
      </c>
      <c r="F134" s="10">
        <v>249.2</v>
      </c>
      <c r="G134" s="10">
        <v>251.8</v>
      </c>
      <c r="H134" s="17">
        <f t="shared" ref="H134" si="284">(IF(D134="SELL",E134-F134,IF(D134="BUY",F134-E134)))*C134</f>
        <v>2399.9999999999773</v>
      </c>
      <c r="I134" s="17">
        <v>0</v>
      </c>
      <c r="J134" s="17">
        <f t="shared" ref="J134" si="285">SUM(H134,I134)</f>
        <v>2399.9999999999773</v>
      </c>
    </row>
    <row r="135" spans="1:10" ht="15.75">
      <c r="A135" s="8">
        <v>43683</v>
      </c>
      <c r="B135" s="9" t="s">
        <v>17</v>
      </c>
      <c r="C135" s="9">
        <v>1200</v>
      </c>
      <c r="D135" s="9" t="s">
        <v>10</v>
      </c>
      <c r="E135" s="10">
        <v>673.8</v>
      </c>
      <c r="F135" s="10">
        <v>676</v>
      </c>
      <c r="G135" s="10">
        <v>680.2</v>
      </c>
      <c r="H135" s="17">
        <f t="shared" ref="H135" si="286">(IF(D135="SELL",E135-F135,IF(D135="BUY",F135-E135)))*C135</f>
        <v>2640.0000000000546</v>
      </c>
      <c r="I135" s="17">
        <f t="shared" ref="I135" si="287">(IF(D135="SELL",IF(G135="",0,F135-G135),IF(D135="BUY",IF(G135="",0,G135-F135))))*C135</f>
        <v>5040.0000000000546</v>
      </c>
      <c r="J135" s="17">
        <f t="shared" ref="J135" si="288">SUM(H135,I135)</f>
        <v>7680.0000000001091</v>
      </c>
    </row>
    <row r="136" spans="1:10" ht="15.75">
      <c r="A136" s="8">
        <v>43682</v>
      </c>
      <c r="B136" s="9" t="s">
        <v>203</v>
      </c>
      <c r="C136" s="9">
        <v>1500</v>
      </c>
      <c r="D136" s="9" t="s">
        <v>16</v>
      </c>
      <c r="E136" s="10">
        <v>613.20000000000005</v>
      </c>
      <c r="F136" s="10">
        <v>611.20000000000005</v>
      </c>
      <c r="G136" s="10">
        <v>608.29999999999995</v>
      </c>
      <c r="H136" s="17">
        <f t="shared" ref="H136" si="289">(IF(D136="SELL",E136-F136,IF(D136="BUY",F136-E136)))*C136</f>
        <v>3000</v>
      </c>
      <c r="I136" s="17">
        <f t="shared" ref="I136" si="290">(IF(D136="SELL",IF(G136="",0,F136-G136),IF(D136="BUY",IF(G136="",0,G136-F136))))*C136</f>
        <v>4350.0000000001364</v>
      </c>
      <c r="J136" s="17">
        <f t="shared" ref="J136" si="291">SUM(H136,I136)</f>
        <v>7350.0000000001364</v>
      </c>
    </row>
    <row r="137" spans="1:10" ht="15.75">
      <c r="A137" s="8">
        <v>43678</v>
      </c>
      <c r="B137" s="9" t="s">
        <v>111</v>
      </c>
      <c r="C137" s="9">
        <v>250</v>
      </c>
      <c r="D137" s="9" t="s">
        <v>16</v>
      </c>
      <c r="E137" s="10">
        <v>2605</v>
      </c>
      <c r="F137" s="10">
        <v>2592</v>
      </c>
      <c r="G137" s="10">
        <v>2580</v>
      </c>
      <c r="H137" s="17">
        <f t="shared" ref="H137" si="292">(IF(D137="SELL",E137-F137,IF(D137="BUY",F137-E137)))*C137</f>
        <v>3250</v>
      </c>
      <c r="I137" s="17">
        <f t="shared" ref="I137" si="293">(IF(D137="SELL",IF(G137="",0,F137-G137),IF(D137="BUY",IF(G137="",0,G137-F137))))*C137</f>
        <v>3000</v>
      </c>
      <c r="J137" s="17">
        <f t="shared" ref="J137" si="294">SUM(H137,I137)</f>
        <v>6250</v>
      </c>
    </row>
    <row r="138" spans="1:10" ht="15.75">
      <c r="A138" s="8">
        <v>43678</v>
      </c>
      <c r="B138" s="9" t="s">
        <v>130</v>
      </c>
      <c r="C138" s="9">
        <v>750</v>
      </c>
      <c r="D138" s="9" t="s">
        <v>16</v>
      </c>
      <c r="E138" s="10">
        <v>403.1</v>
      </c>
      <c r="F138" s="10">
        <v>406.2</v>
      </c>
      <c r="G138" s="10">
        <v>0</v>
      </c>
      <c r="H138" s="17">
        <f t="shared" ref="H138" si="295">(IF(D138="SELL",E138-F138,IF(D138="BUY",F138-E138)))*C138</f>
        <v>-2324.9999999999745</v>
      </c>
      <c r="I138" s="17">
        <v>0</v>
      </c>
      <c r="J138" s="17">
        <f t="shared" ref="J138" si="296">SUM(H138,I138)</f>
        <v>-2324.9999999999745</v>
      </c>
    </row>
    <row r="139" spans="1:10" ht="15.75">
      <c r="A139" s="8">
        <v>43678</v>
      </c>
      <c r="B139" s="9" t="s">
        <v>52</v>
      </c>
      <c r="C139" s="9">
        <v>1300</v>
      </c>
      <c r="D139" s="9" t="s">
        <v>16</v>
      </c>
      <c r="E139" s="10">
        <v>346</v>
      </c>
      <c r="F139" s="10">
        <v>343.2</v>
      </c>
      <c r="G139" s="10">
        <v>340.6</v>
      </c>
      <c r="H139" s="17">
        <f t="shared" ref="H139" si="297">(IF(D139="SELL",E139-F139,IF(D139="BUY",F139-E139)))*C139</f>
        <v>3640.0000000000146</v>
      </c>
      <c r="I139" s="17">
        <f t="shared" ref="I139" si="298">(IF(D139="SELL",IF(G139="",0,F139-G139),IF(D139="BUY",IF(G139="",0,G139-F139))))*C139</f>
        <v>3379.9999999999554</v>
      </c>
      <c r="J139" s="17">
        <f t="shared" ref="J139" si="299">SUM(H139,I139)</f>
        <v>7019.99999999997</v>
      </c>
    </row>
    <row r="140" spans="1:10" ht="15.75">
      <c r="A140" s="8">
        <v>43676</v>
      </c>
      <c r="B140" s="9" t="s">
        <v>79</v>
      </c>
      <c r="C140" s="9">
        <v>750</v>
      </c>
      <c r="D140" s="9" t="s">
        <v>10</v>
      </c>
      <c r="E140" s="10">
        <v>1228</v>
      </c>
      <c r="F140" s="10">
        <v>1233.2</v>
      </c>
      <c r="G140" s="10">
        <v>1238.3</v>
      </c>
      <c r="H140" s="17">
        <f t="shared" ref="H140" si="300">(IF(D140="SELL",E140-F140,IF(D140="BUY",F140-E140)))*C140</f>
        <v>3900.0000000000341</v>
      </c>
      <c r="I140" s="17">
        <v>0</v>
      </c>
      <c r="J140" s="17">
        <f t="shared" ref="J140" si="301">SUM(H140,I140)</f>
        <v>3900.0000000000341</v>
      </c>
    </row>
    <row r="141" spans="1:10" ht="15.75">
      <c r="A141" s="8">
        <v>43676</v>
      </c>
      <c r="B141" s="9" t="s">
        <v>155</v>
      </c>
      <c r="C141" s="9">
        <v>1200</v>
      </c>
      <c r="D141" s="9" t="s">
        <v>10</v>
      </c>
      <c r="E141" s="10">
        <v>380</v>
      </c>
      <c r="F141" s="10">
        <v>380</v>
      </c>
      <c r="G141" s="10">
        <v>0</v>
      </c>
      <c r="H141" s="17">
        <f t="shared" ref="H141" si="302">(IF(D141="SELL",E141-F141,IF(D141="BUY",F141-E141)))*C141</f>
        <v>0</v>
      </c>
      <c r="I141" s="17">
        <v>0</v>
      </c>
      <c r="J141" s="17">
        <v>0</v>
      </c>
    </row>
    <row r="142" spans="1:10" ht="15.75">
      <c r="A142" s="8">
        <v>43676</v>
      </c>
      <c r="B142" s="9" t="s">
        <v>52</v>
      </c>
      <c r="C142" s="9">
        <v>1300</v>
      </c>
      <c r="D142" s="9" t="s">
        <v>16</v>
      </c>
      <c r="E142" s="10">
        <v>386</v>
      </c>
      <c r="F142" s="10">
        <v>383.8</v>
      </c>
      <c r="G142" s="10">
        <v>380.5</v>
      </c>
      <c r="H142" s="17">
        <f t="shared" ref="H142" si="303">(IF(D142="SELL",E142-F142,IF(D142="BUY",F142-E142)))*C142</f>
        <v>2859.9999999999854</v>
      </c>
      <c r="I142" s="17">
        <f t="shared" ref="I142" si="304">(IF(D142="SELL",IF(G142="",0,F142-G142),IF(D142="BUY",IF(G142="",0,G142-F142))))*C142</f>
        <v>4290.0000000000146</v>
      </c>
      <c r="J142" s="17">
        <f t="shared" ref="J142" si="305">SUM(H142,I142)</f>
        <v>7150</v>
      </c>
    </row>
    <row r="143" spans="1:10" ht="15.75">
      <c r="A143" s="8">
        <v>43675</v>
      </c>
      <c r="B143" s="9" t="s">
        <v>76</v>
      </c>
      <c r="C143" s="9">
        <v>1250</v>
      </c>
      <c r="D143" s="9" t="s">
        <v>16</v>
      </c>
      <c r="E143" s="10">
        <v>586.5</v>
      </c>
      <c r="F143" s="10">
        <v>583.79999999999995</v>
      </c>
      <c r="G143" s="10">
        <v>580.20000000000005</v>
      </c>
      <c r="H143" s="17">
        <f t="shared" ref="H143" si="306">(IF(D143="SELL",E143-F143,IF(D143="BUY",F143-E143)))*C143</f>
        <v>3375.0000000000568</v>
      </c>
      <c r="I143" s="17">
        <f t="shared" ref="I143" si="307">(IF(D143="SELL",IF(G143="",0,F143-G143),IF(D143="BUY",IF(G143="",0,G143-F143))))*C143</f>
        <v>4499.9999999998863</v>
      </c>
      <c r="J143" s="17">
        <f t="shared" ref="J143" si="308">SUM(H143,I143)</f>
        <v>7874.9999999999436</v>
      </c>
    </row>
    <row r="144" spans="1:10" ht="15.75">
      <c r="A144" s="8">
        <v>43672</v>
      </c>
      <c r="B144" s="9" t="s">
        <v>111</v>
      </c>
      <c r="C144" s="9">
        <v>250</v>
      </c>
      <c r="D144" s="9" t="s">
        <v>10</v>
      </c>
      <c r="E144" s="10">
        <v>2710.1</v>
      </c>
      <c r="F144" s="10">
        <v>2723</v>
      </c>
      <c r="G144" s="10">
        <v>2738</v>
      </c>
      <c r="H144" s="17">
        <f t="shared" ref="H144" si="309">(IF(D144="SELL",E144-F144,IF(D144="BUY",F144-E144)))*C144</f>
        <v>3225.0000000000227</v>
      </c>
      <c r="I144" s="17">
        <f t="shared" ref="I144" si="310">(IF(D144="SELL",IF(G144="",0,F144-G144),IF(D144="BUY",IF(G144="",0,G144-F144))))*C144</f>
        <v>3750</v>
      </c>
      <c r="J144" s="17">
        <f t="shared" ref="J144" si="311">SUM(H144,I144)</f>
        <v>6975.0000000000227</v>
      </c>
    </row>
    <row r="145" spans="1:10" ht="15.75">
      <c r="A145" s="8">
        <v>43671</v>
      </c>
      <c r="B145" s="9" t="s">
        <v>133</v>
      </c>
      <c r="C145" s="9">
        <v>900</v>
      </c>
      <c r="D145" s="9" t="s">
        <v>16</v>
      </c>
      <c r="E145" s="10">
        <v>609.1</v>
      </c>
      <c r="F145" s="10">
        <v>605</v>
      </c>
      <c r="G145" s="10">
        <v>601.1</v>
      </c>
      <c r="H145" s="17">
        <f t="shared" ref="H145" si="312">(IF(D145="SELL",E145-F145,IF(D145="BUY",F145-E145)))*C145</f>
        <v>3690.0000000000205</v>
      </c>
      <c r="I145" s="17">
        <f t="shared" ref="I145" si="313">(IF(D145="SELL",IF(G145="",0,F145-G145),IF(D145="BUY",IF(G145="",0,G145-F145))))*C145</f>
        <v>3509.9999999999795</v>
      </c>
      <c r="J145" s="17">
        <f t="shared" ref="J145" si="314">SUM(H145,I145)</f>
        <v>7200</v>
      </c>
    </row>
    <row r="146" spans="1:10" ht="15.75">
      <c r="A146" s="8">
        <v>43670</v>
      </c>
      <c r="B146" s="9" t="s">
        <v>52</v>
      </c>
      <c r="C146" s="9">
        <v>1300</v>
      </c>
      <c r="D146" s="9" t="s">
        <v>10</v>
      </c>
      <c r="E146" s="10">
        <v>371</v>
      </c>
      <c r="F146" s="10">
        <v>373.8</v>
      </c>
      <c r="G146" s="10">
        <v>376.8</v>
      </c>
      <c r="H146" s="17">
        <f t="shared" ref="H146" si="315">(IF(D146="SELL",E146-F146,IF(D146="BUY",F146-E146)))*C146</f>
        <v>3640.0000000000146</v>
      </c>
      <c r="I146" s="17">
        <f t="shared" ref="I146" si="316">(IF(D146="SELL",IF(G146="",0,F146-G146),IF(D146="BUY",IF(G146="",0,G146-F146))))*C146</f>
        <v>3900</v>
      </c>
      <c r="J146" s="17">
        <f t="shared" ref="J146" si="317">SUM(H146,I146)</f>
        <v>7540.0000000000146</v>
      </c>
    </row>
    <row r="147" spans="1:10" ht="15.75">
      <c r="A147" s="8">
        <v>43669</v>
      </c>
      <c r="B147" s="9" t="s">
        <v>76</v>
      </c>
      <c r="C147" s="9">
        <v>1250</v>
      </c>
      <c r="D147" s="9" t="s">
        <v>16</v>
      </c>
      <c r="E147" s="10">
        <v>583</v>
      </c>
      <c r="F147" s="10">
        <v>580.70000000000005</v>
      </c>
      <c r="G147" s="10">
        <v>576.5</v>
      </c>
      <c r="H147" s="16">
        <f t="shared" ref="H147" si="318">(IF(D147="SELL",E147-F147,IF(D147="BUY",F147-E147)))*C147</f>
        <v>2874.9999999999432</v>
      </c>
      <c r="I147" s="16">
        <v>0</v>
      </c>
      <c r="J147" s="16">
        <f t="shared" ref="J147" si="319">SUM(H147,I147)</f>
        <v>2874.9999999999432</v>
      </c>
    </row>
    <row r="148" spans="1:10" ht="15.75">
      <c r="A148" s="8">
        <v>43668</v>
      </c>
      <c r="B148" s="9" t="s">
        <v>18</v>
      </c>
      <c r="C148" s="9">
        <v>1500</v>
      </c>
      <c r="D148" s="9" t="s">
        <v>10</v>
      </c>
      <c r="E148" s="10">
        <v>618.20000000000005</v>
      </c>
      <c r="F148" s="10">
        <v>620</v>
      </c>
      <c r="G148" s="10">
        <v>0</v>
      </c>
      <c r="H148" s="16">
        <f t="shared" ref="H148" si="320">(IF(D148="SELL",E148-F148,IF(D148="BUY",F148-E148)))*C148</f>
        <v>2699.9999999999318</v>
      </c>
      <c r="I148" s="16">
        <v>0</v>
      </c>
      <c r="J148" s="16">
        <f t="shared" ref="J148" si="321">SUM(H148,I148)</f>
        <v>2699.9999999999318</v>
      </c>
    </row>
    <row r="149" spans="1:10" ht="15.75">
      <c r="A149" s="8">
        <v>43668</v>
      </c>
      <c r="B149" s="9" t="s">
        <v>171</v>
      </c>
      <c r="C149" s="9">
        <v>1000</v>
      </c>
      <c r="D149" s="9" t="s">
        <v>10</v>
      </c>
      <c r="E149" s="10">
        <v>475.3</v>
      </c>
      <c r="F149" s="10">
        <v>475.3</v>
      </c>
      <c r="G149" s="10">
        <v>0</v>
      </c>
      <c r="H149" s="17">
        <f t="shared" ref="H149" si="322">(IF(D149="SELL",E149-F149,IF(D149="BUY",F149-E149)))*C149</f>
        <v>0</v>
      </c>
      <c r="I149" s="17">
        <v>0</v>
      </c>
      <c r="J149" s="17">
        <v>0</v>
      </c>
    </row>
    <row r="150" spans="1:10" ht="15.75">
      <c r="A150" s="8">
        <v>43665</v>
      </c>
      <c r="B150" s="9" t="s">
        <v>21</v>
      </c>
      <c r="C150" s="9">
        <v>600</v>
      </c>
      <c r="D150" s="9" t="s">
        <v>10</v>
      </c>
      <c r="E150" s="10">
        <v>1480</v>
      </c>
      <c r="F150" s="10">
        <v>1485</v>
      </c>
      <c r="G150" s="10">
        <v>1493</v>
      </c>
      <c r="H150" s="16">
        <f t="shared" ref="H150" si="323">(IF(D150="SELL",E150-F150,IF(D150="BUY",F150-E150)))*C150</f>
        <v>3000</v>
      </c>
      <c r="I150" s="16">
        <v>0</v>
      </c>
      <c r="J150" s="16">
        <f t="shared" ref="J150" si="324">SUM(H150,I150)</f>
        <v>3000</v>
      </c>
    </row>
    <row r="151" spans="1:10" ht="15.75">
      <c r="A151" s="8">
        <v>43664</v>
      </c>
      <c r="B151" s="9" t="s">
        <v>76</v>
      </c>
      <c r="C151" s="9">
        <v>1250</v>
      </c>
      <c r="D151" s="9" t="s">
        <v>10</v>
      </c>
      <c r="E151" s="10">
        <v>605</v>
      </c>
      <c r="F151" s="10">
        <v>608.20000000000005</v>
      </c>
      <c r="G151" s="10">
        <v>610.79999999999995</v>
      </c>
      <c r="H151" s="16">
        <f t="shared" ref="H151" si="325">(IF(D151="SELL",E151-F151,IF(D151="BUY",F151-E151)))*C151</f>
        <v>4000.0000000000568</v>
      </c>
      <c r="I151" s="16">
        <f t="shared" ref="I151" si="326">(IF(D151="SELL",IF(G151="",0,F151-G151),IF(D151="BUY",IF(G151="",0,G151-F151))))*C151</f>
        <v>3249.9999999998863</v>
      </c>
      <c r="J151" s="16">
        <f t="shared" ref="J151" si="327">SUM(H151,I151)</f>
        <v>7249.9999999999436</v>
      </c>
    </row>
    <row r="152" spans="1:10" ht="15.75">
      <c r="A152" s="8">
        <v>43662</v>
      </c>
      <c r="B152" s="9" t="s">
        <v>48</v>
      </c>
      <c r="C152" s="9">
        <v>1100</v>
      </c>
      <c r="D152" s="9" t="s">
        <v>10</v>
      </c>
      <c r="E152" s="10">
        <v>544</v>
      </c>
      <c r="F152" s="10">
        <v>546.79999999999995</v>
      </c>
      <c r="G152" s="10">
        <v>550</v>
      </c>
      <c r="H152" s="16">
        <f t="shared" ref="H152" si="328">(IF(D152="SELL",E152-F152,IF(D152="BUY",F152-E152)))*C152</f>
        <v>3079.99999999995</v>
      </c>
      <c r="I152" s="16">
        <v>0</v>
      </c>
      <c r="J152" s="16">
        <f t="shared" ref="J152" si="329">SUM(H152,I152)</f>
        <v>3079.99999999995</v>
      </c>
    </row>
    <row r="153" spans="1:10" ht="15.75">
      <c r="A153" s="8">
        <v>43658</v>
      </c>
      <c r="B153" s="9" t="s">
        <v>130</v>
      </c>
      <c r="C153" s="9">
        <v>1200</v>
      </c>
      <c r="D153" s="9" t="s">
        <v>10</v>
      </c>
      <c r="E153" s="10">
        <v>440.55</v>
      </c>
      <c r="F153" s="10">
        <v>442</v>
      </c>
      <c r="G153" s="10">
        <v>446.5</v>
      </c>
      <c r="H153" s="16">
        <f t="shared" ref="H153" si="330">(IF(D153="SELL",E153-F153,IF(D153="BUY",F153-E153)))*C153</f>
        <v>1739.9999999999864</v>
      </c>
      <c r="I153" s="16">
        <v>0</v>
      </c>
      <c r="J153" s="16">
        <f t="shared" ref="J153" si="331">SUM(H153,I153)</f>
        <v>1739.9999999999864</v>
      </c>
    </row>
    <row r="154" spans="1:10" ht="15.75">
      <c r="A154" s="8">
        <v>43658</v>
      </c>
      <c r="B154" s="9" t="s">
        <v>133</v>
      </c>
      <c r="C154" s="9">
        <v>900</v>
      </c>
      <c r="D154" s="9" t="s">
        <v>10</v>
      </c>
      <c r="E154" s="10">
        <v>646</v>
      </c>
      <c r="F154" s="10">
        <v>642</v>
      </c>
      <c r="G154" s="10">
        <v>0</v>
      </c>
      <c r="H154" s="17">
        <f t="shared" ref="H154" si="332">(IF(D154="SELL",E154-F154,IF(D154="BUY",F154-E154)))*C154</f>
        <v>-3600</v>
      </c>
      <c r="I154" s="17">
        <v>0</v>
      </c>
      <c r="J154" s="17">
        <f t="shared" ref="J154" si="333">SUM(H154,I154)</f>
        <v>-3600</v>
      </c>
    </row>
    <row r="155" spans="1:10" ht="15.75">
      <c r="A155" s="8">
        <v>43658</v>
      </c>
      <c r="B155" s="9" t="s">
        <v>111</v>
      </c>
      <c r="C155" s="9">
        <v>250</v>
      </c>
      <c r="D155" s="9" t="s">
        <v>16</v>
      </c>
      <c r="E155" s="10">
        <v>2729</v>
      </c>
      <c r="F155" s="10">
        <v>2718</v>
      </c>
      <c r="G155" s="10">
        <v>2705</v>
      </c>
      <c r="H155" s="16">
        <f t="shared" ref="H155" si="334">(IF(D155="SELL",E155-F155,IF(D155="BUY",F155-E155)))*C155</f>
        <v>2750</v>
      </c>
      <c r="I155" s="16">
        <v>0</v>
      </c>
      <c r="J155" s="16">
        <f t="shared" ref="J155" si="335">SUM(H155,I155)</f>
        <v>2750</v>
      </c>
    </row>
    <row r="156" spans="1:10" ht="15.75">
      <c r="A156" s="8">
        <v>43651</v>
      </c>
      <c r="B156" s="9" t="s">
        <v>155</v>
      </c>
      <c r="C156" s="9">
        <v>1100</v>
      </c>
      <c r="D156" s="9" t="s">
        <v>16</v>
      </c>
      <c r="E156" s="10">
        <v>382</v>
      </c>
      <c r="F156" s="10">
        <v>379.2</v>
      </c>
      <c r="G156" s="10">
        <v>376.2</v>
      </c>
      <c r="H156" s="16">
        <f t="shared" ref="H156" si="336">(IF(D156="SELL",E156-F156,IF(D156="BUY",F156-E156)))*C156</f>
        <v>3080.0000000000127</v>
      </c>
      <c r="I156" s="16">
        <f t="shared" ref="I156" si="337">(IF(D156="SELL",IF(G156="",0,F156-G156),IF(D156="BUY",IF(G156="",0,G156-F156))))*C156</f>
        <v>3300</v>
      </c>
      <c r="J156" s="16">
        <f t="shared" ref="J156" si="338">SUM(H156,I156)</f>
        <v>6380.0000000000127</v>
      </c>
    </row>
    <row r="157" spans="1:10" ht="15.75">
      <c r="A157" s="8">
        <v>43654</v>
      </c>
      <c r="B157" s="9" t="s">
        <v>91</v>
      </c>
      <c r="C157" s="9">
        <v>1851</v>
      </c>
      <c r="D157" s="9" t="s">
        <v>10</v>
      </c>
      <c r="E157" s="10">
        <v>366.65</v>
      </c>
      <c r="F157" s="10">
        <v>365.1</v>
      </c>
      <c r="G157" s="10">
        <v>675.5</v>
      </c>
      <c r="H157" s="16">
        <f t="shared" ref="H157" si="339">(IF(D157="SELL",E157-F157,IF(D157="BUY",F157-E157)))*C157</f>
        <v>-2869.0499999999156</v>
      </c>
      <c r="I157" s="16">
        <v>0</v>
      </c>
      <c r="J157" s="16">
        <f t="shared" ref="J157" si="340">SUM(H157,I157)</f>
        <v>-2869.0499999999156</v>
      </c>
    </row>
    <row r="158" spans="1:10" ht="15.75">
      <c r="A158" s="8">
        <v>43649</v>
      </c>
      <c r="B158" s="9" t="s">
        <v>201</v>
      </c>
      <c r="C158" s="9">
        <v>800</v>
      </c>
      <c r="D158" s="9" t="s">
        <v>10</v>
      </c>
      <c r="E158" s="10">
        <v>666</v>
      </c>
      <c r="F158" s="10">
        <v>669.2</v>
      </c>
      <c r="G158" s="10">
        <v>675.5</v>
      </c>
      <c r="H158" s="16">
        <f t="shared" ref="H158" si="341">(IF(D158="SELL",E158-F158,IF(D158="BUY",F158-E158)))*C158</f>
        <v>2560.0000000000364</v>
      </c>
      <c r="I158" s="16">
        <f t="shared" ref="I158" si="342">(IF(D158="SELL",IF(G158="",0,F158-G158),IF(D158="BUY",IF(G158="",0,G158-F158))))*C158</f>
        <v>5039.9999999999636</v>
      </c>
      <c r="J158" s="16">
        <f t="shared" ref="J158" si="343">SUM(H158,I158)</f>
        <v>7600</v>
      </c>
    </row>
    <row r="159" spans="1:10" ht="15.75">
      <c r="A159" s="8">
        <v>43649</v>
      </c>
      <c r="B159" s="9" t="s">
        <v>76</v>
      </c>
      <c r="C159" s="9">
        <v>1250</v>
      </c>
      <c r="D159" s="9" t="s">
        <v>16</v>
      </c>
      <c r="E159" s="10">
        <v>582</v>
      </c>
      <c r="F159" s="10">
        <v>586</v>
      </c>
      <c r="G159" s="10">
        <v>0</v>
      </c>
      <c r="H159" s="16">
        <f t="shared" ref="H159" si="344">(IF(D159="SELL",E159-F159,IF(D159="BUY",F159-E159)))*C159</f>
        <v>-5000</v>
      </c>
      <c r="I159" s="16">
        <v>0</v>
      </c>
      <c r="J159" s="16">
        <f t="shared" ref="J159" si="345">SUM(H159,I159)</f>
        <v>-5000</v>
      </c>
    </row>
    <row r="160" spans="1:10" ht="15.75">
      <c r="A160" s="8">
        <v>43648</v>
      </c>
      <c r="B160" s="9" t="s">
        <v>167</v>
      </c>
      <c r="C160" s="9">
        <v>1300</v>
      </c>
      <c r="D160" s="9" t="s">
        <v>10</v>
      </c>
      <c r="E160" s="10">
        <v>598.20000000000005</v>
      </c>
      <c r="F160" s="10">
        <v>602</v>
      </c>
      <c r="G160" s="10">
        <v>605.29999999999995</v>
      </c>
      <c r="H160" s="16">
        <f t="shared" ref="H160" si="346">(IF(D160="SELL",E160-F160,IF(D160="BUY",F160-E160)))*C160</f>
        <v>4939.9999999999409</v>
      </c>
      <c r="I160" s="16">
        <v>0</v>
      </c>
      <c r="J160" s="16">
        <f t="shared" ref="J160" si="347">SUM(H160,I160)</f>
        <v>4939.9999999999409</v>
      </c>
    </row>
    <row r="161" spans="1:10" ht="15.75">
      <c r="A161" s="8">
        <v>43647</v>
      </c>
      <c r="B161" s="9" t="s">
        <v>128</v>
      </c>
      <c r="C161" s="9">
        <v>1500</v>
      </c>
      <c r="D161" s="9" t="s">
        <v>10</v>
      </c>
      <c r="E161" s="10">
        <v>388.8</v>
      </c>
      <c r="F161" s="10">
        <v>386</v>
      </c>
      <c r="G161" s="10">
        <v>0</v>
      </c>
      <c r="H161" s="16">
        <f t="shared" ref="H161" si="348">(IF(D161="SELL",E161-F161,IF(D161="BUY",F161-E161)))*C161</f>
        <v>-4200.0000000000173</v>
      </c>
      <c r="I161" s="16">
        <v>0</v>
      </c>
      <c r="J161" s="16">
        <f t="shared" ref="J161" si="349">SUM(H161,I161)</f>
        <v>-4200.0000000000173</v>
      </c>
    </row>
    <row r="162" spans="1:10" ht="15.75">
      <c r="A162" s="8">
        <v>43647</v>
      </c>
      <c r="B162" s="9" t="s">
        <v>48</v>
      </c>
      <c r="C162" s="9">
        <v>1100</v>
      </c>
      <c r="D162" s="9" t="s">
        <v>10</v>
      </c>
      <c r="E162" s="10">
        <v>565</v>
      </c>
      <c r="F162" s="10">
        <v>568.20000000000005</v>
      </c>
      <c r="G162" s="10">
        <v>573</v>
      </c>
      <c r="H162" s="16">
        <f t="shared" ref="H162" si="350">(IF(D162="SELL",E162-F162,IF(D162="BUY",F162-E162)))*C162</f>
        <v>3520.00000000005</v>
      </c>
      <c r="I162" s="16">
        <f t="shared" ref="I162" si="351">(IF(D162="SELL",IF(G162="",0,F162-G162),IF(D162="BUY",IF(G162="",0,G162-F162))))*C162</f>
        <v>5279.99999999995</v>
      </c>
      <c r="J162" s="16">
        <f t="shared" ref="J162" si="352">SUM(H162,I162)</f>
        <v>8800</v>
      </c>
    </row>
    <row r="163" spans="1:10" ht="15.75">
      <c r="A163" s="8">
        <v>43644</v>
      </c>
      <c r="B163" s="9" t="s">
        <v>48</v>
      </c>
      <c r="C163" s="9">
        <v>1100</v>
      </c>
      <c r="D163" s="9" t="s">
        <v>16</v>
      </c>
      <c r="E163" s="10">
        <v>540.1</v>
      </c>
      <c r="F163" s="10">
        <v>536.79999999999995</v>
      </c>
      <c r="G163" s="10">
        <v>533.20000000000005</v>
      </c>
      <c r="H163" s="16">
        <f t="shared" ref="H163" si="353">(IF(D163="SELL",E163-F163,IF(D163="BUY",F163-E163)))*C163</f>
        <v>3630.000000000075</v>
      </c>
      <c r="I163" s="16">
        <v>0</v>
      </c>
      <c r="J163" s="16">
        <f t="shared" ref="J163" si="354">SUM(H163,I163)</f>
        <v>3630.000000000075</v>
      </c>
    </row>
    <row r="164" spans="1:10" ht="15.75">
      <c r="A164" s="8">
        <v>43643</v>
      </c>
      <c r="B164" s="9" t="s">
        <v>176</v>
      </c>
      <c r="C164" s="9">
        <v>500</v>
      </c>
      <c r="D164" s="9" t="s">
        <v>10</v>
      </c>
      <c r="E164" s="10">
        <v>635</v>
      </c>
      <c r="F164" s="10">
        <v>641.1</v>
      </c>
      <c r="G164" s="10">
        <v>646.5</v>
      </c>
      <c r="H164" s="16">
        <f t="shared" ref="H164" si="355">(IF(D164="SELL",E164-F164,IF(D164="BUY",F164-E164)))*C164</f>
        <v>3050.0000000000114</v>
      </c>
      <c r="I164" s="16">
        <v>0</v>
      </c>
      <c r="J164" s="16">
        <f t="shared" ref="J164" si="356">SUM(H164,I164)</f>
        <v>3050.0000000000114</v>
      </c>
    </row>
    <row r="165" spans="1:10" ht="15.75">
      <c r="A165" s="8">
        <v>43643</v>
      </c>
      <c r="B165" s="9" t="s">
        <v>181</v>
      </c>
      <c r="C165" s="9">
        <v>600</v>
      </c>
      <c r="D165" s="9" t="s">
        <v>10</v>
      </c>
      <c r="E165" s="10">
        <v>851.8</v>
      </c>
      <c r="F165" s="10">
        <v>855</v>
      </c>
      <c r="G165" s="10">
        <v>860.2</v>
      </c>
      <c r="H165" s="16">
        <f t="shared" ref="H165" si="357">(IF(D165="SELL",E165-F165,IF(D165="BUY",F165-E165)))*C165</f>
        <v>1920.0000000000273</v>
      </c>
      <c r="I165" s="16">
        <f t="shared" ref="I165" si="358">(IF(D165="SELL",IF(G165="",0,F165-G165),IF(D165="BUY",IF(G165="",0,G165-F165))))*C165</f>
        <v>3120.0000000000273</v>
      </c>
      <c r="J165" s="16">
        <f t="shared" ref="J165" si="359">SUM(H165,I165)</f>
        <v>5040.0000000000546</v>
      </c>
    </row>
    <row r="166" spans="1:10" ht="15.75">
      <c r="A166" s="8">
        <v>43643</v>
      </c>
      <c r="B166" s="9" t="s">
        <v>56</v>
      </c>
      <c r="C166" s="9">
        <v>1000</v>
      </c>
      <c r="D166" s="9" t="s">
        <v>10</v>
      </c>
      <c r="E166" s="10">
        <v>655</v>
      </c>
      <c r="F166" s="10">
        <v>658.2</v>
      </c>
      <c r="G166" s="10">
        <v>661.1</v>
      </c>
      <c r="H166" s="10">
        <f t="shared" ref="H166" si="360">(IF(D166="SELL",E166-F166,IF(D166="BUY",F166-E166)))*C166</f>
        <v>3200.0000000000455</v>
      </c>
      <c r="I166" s="10">
        <v>0</v>
      </c>
      <c r="J166" s="11">
        <f t="shared" ref="J166" si="361">SUM(H166,I166)</f>
        <v>3200.0000000000455</v>
      </c>
    </row>
    <row r="167" spans="1:10" ht="15.75">
      <c r="A167" s="8">
        <v>43643</v>
      </c>
      <c r="B167" s="9" t="s">
        <v>111</v>
      </c>
      <c r="C167" s="9">
        <v>250</v>
      </c>
      <c r="D167" s="9" t="s">
        <v>10</v>
      </c>
      <c r="E167" s="10">
        <v>3016.2</v>
      </c>
      <c r="F167" s="10">
        <v>3028</v>
      </c>
      <c r="G167" s="10">
        <v>3050</v>
      </c>
      <c r="H167" s="16">
        <f t="shared" ref="H167" si="362">(IF(D167="SELL",E167-F167,IF(D167="BUY",F167-E167)))*C167</f>
        <v>2950.0000000000455</v>
      </c>
      <c r="I167" s="16">
        <f t="shared" ref="I167" si="363">(IF(D167="SELL",IF(G167="",0,F167-G167),IF(D167="BUY",IF(G167="",0,G167-F167))))*C167</f>
        <v>5500</v>
      </c>
      <c r="J167" s="16">
        <f t="shared" ref="J167" si="364">SUM(H167,I167)</f>
        <v>8450.0000000000455</v>
      </c>
    </row>
    <row r="168" spans="1:10" ht="15.75">
      <c r="A168" s="8">
        <v>43642</v>
      </c>
      <c r="B168" s="9" t="s">
        <v>129</v>
      </c>
      <c r="C168" s="9">
        <v>1000</v>
      </c>
      <c r="D168" s="9" t="s">
        <v>10</v>
      </c>
      <c r="E168" s="10">
        <v>794.2</v>
      </c>
      <c r="F168" s="10">
        <v>790.8</v>
      </c>
      <c r="G168" s="10">
        <v>0</v>
      </c>
      <c r="H168" s="16">
        <f t="shared" ref="H168" si="365">(IF(D168="SELL",E168-F168,IF(D168="BUY",F168-E168)))*C168</f>
        <v>-3400.0000000000909</v>
      </c>
      <c r="I168" s="16">
        <v>0</v>
      </c>
      <c r="J168" s="16">
        <f t="shared" ref="J168" si="366">SUM(H168,I168)</f>
        <v>-3400.0000000000909</v>
      </c>
    </row>
    <row r="169" spans="1:10" ht="15.75">
      <c r="A169" s="8">
        <v>43642</v>
      </c>
      <c r="B169" s="9" t="s">
        <v>148</v>
      </c>
      <c r="C169" s="9">
        <v>1600</v>
      </c>
      <c r="D169" s="9" t="s">
        <v>10</v>
      </c>
      <c r="E169" s="10">
        <v>235</v>
      </c>
      <c r="F169" s="10">
        <v>236.8</v>
      </c>
      <c r="G169" s="10">
        <v>239.5</v>
      </c>
      <c r="H169" s="16">
        <f t="shared" ref="H169" si="367">(IF(D169="SELL",E169-F169,IF(D169="BUY",F169-E169)))*C169</f>
        <v>2880.0000000000182</v>
      </c>
      <c r="I169" s="16">
        <f t="shared" ref="I169" si="368">(IF(D169="SELL",IF(G169="",0,F169-G169),IF(D169="BUY",IF(G169="",0,G169-F169))))*C169</f>
        <v>4319.9999999999818</v>
      </c>
      <c r="J169" s="16">
        <f t="shared" ref="J169" si="369">SUM(H169,I169)</f>
        <v>7200</v>
      </c>
    </row>
    <row r="170" spans="1:10" ht="15.75">
      <c r="A170" s="8">
        <v>43641</v>
      </c>
      <c r="B170" s="9" t="s">
        <v>202</v>
      </c>
      <c r="C170" s="9">
        <v>4500</v>
      </c>
      <c r="D170" s="9" t="s">
        <v>10</v>
      </c>
      <c r="E170" s="10">
        <v>103.8</v>
      </c>
      <c r="F170" s="10">
        <v>104.6</v>
      </c>
      <c r="G170" s="10">
        <v>105.5</v>
      </c>
      <c r="H170" s="16">
        <f t="shared" ref="H170" si="370">(IF(D170="SELL",E170-F170,IF(D170="BUY",F170-E170)))*C170</f>
        <v>3599.9999999999873</v>
      </c>
      <c r="I170" s="16">
        <f t="shared" ref="I170" si="371">(IF(D170="SELL",IF(G170="",0,F170-G170),IF(D170="BUY",IF(G170="",0,G170-F170))))*C170</f>
        <v>4050.0000000000255</v>
      </c>
      <c r="J170" s="16">
        <f t="shared" ref="J170" si="372">SUM(H170,I170)</f>
        <v>7650.0000000000127</v>
      </c>
    </row>
    <row r="171" spans="1:10" ht="15.75">
      <c r="A171" s="8">
        <v>43641</v>
      </c>
      <c r="B171" s="9" t="s">
        <v>75</v>
      </c>
      <c r="C171" s="9">
        <v>1500</v>
      </c>
      <c r="D171" s="9" t="s">
        <v>10</v>
      </c>
      <c r="E171" s="10">
        <v>369.5</v>
      </c>
      <c r="F171" s="10">
        <v>369.5</v>
      </c>
      <c r="G171" s="10">
        <v>0</v>
      </c>
      <c r="H171" s="10">
        <f t="shared" ref="H171" si="373">(IF(D171="SELL",E171-F171,IF(D171="BUY",F171-E171)))*C171</f>
        <v>0</v>
      </c>
      <c r="I171" s="10">
        <v>0</v>
      </c>
      <c r="J171" s="11">
        <f t="shared" ref="J171" si="374">SUM(H171,I171)</f>
        <v>0</v>
      </c>
    </row>
    <row r="172" spans="1:10" ht="15.75">
      <c r="A172" s="8">
        <v>43641</v>
      </c>
      <c r="B172" s="9" t="s">
        <v>52</v>
      </c>
      <c r="C172" s="9">
        <v>1250</v>
      </c>
      <c r="D172" s="9" t="s">
        <v>16</v>
      </c>
      <c r="E172" s="10">
        <v>330</v>
      </c>
      <c r="F172" s="10">
        <v>327.5</v>
      </c>
      <c r="G172" s="10">
        <v>325.10000000000002</v>
      </c>
      <c r="H172" s="16">
        <f t="shared" ref="H172" si="375">(IF(D172="SELL",E172-F172,IF(D172="BUY",F172-E172)))*C172</f>
        <v>3125</v>
      </c>
      <c r="I172" s="16">
        <f t="shared" ref="I172" si="376">(IF(D172="SELL",IF(G172="",0,F172-G172),IF(D172="BUY",IF(G172="",0,G172-F172))))*C172</f>
        <v>2999.9999999999718</v>
      </c>
      <c r="J172" s="16">
        <f t="shared" ref="J172" si="377">SUM(H172,I172)</f>
        <v>6124.9999999999718</v>
      </c>
    </row>
    <row r="173" spans="1:10" ht="15.75">
      <c r="A173" s="8">
        <v>43640</v>
      </c>
      <c r="B173" s="9" t="s">
        <v>76</v>
      </c>
      <c r="C173" s="9">
        <v>1250</v>
      </c>
      <c r="D173" s="9" t="s">
        <v>10</v>
      </c>
      <c r="E173" s="10">
        <v>560</v>
      </c>
      <c r="F173" s="16">
        <v>562.45000000000005</v>
      </c>
      <c r="G173" s="16">
        <v>0</v>
      </c>
      <c r="H173" s="16">
        <f t="shared" ref="H173" si="378">(IF(D173="SELL",E173-F173,IF(D173="BUY",F173-E173)))*C173</f>
        <v>3062.5000000000568</v>
      </c>
      <c r="I173" s="16">
        <v>0</v>
      </c>
      <c r="J173" s="16">
        <f t="shared" ref="J173" si="379">SUM(H173,I173)</f>
        <v>3062.5000000000568</v>
      </c>
    </row>
    <row r="174" spans="1:10" ht="15.75">
      <c r="A174" s="8">
        <v>43636</v>
      </c>
      <c r="B174" s="9" t="s">
        <v>128</v>
      </c>
      <c r="C174" s="9">
        <v>1500</v>
      </c>
      <c r="D174" s="9" t="s">
        <v>10</v>
      </c>
      <c r="E174" s="10">
        <v>378.2</v>
      </c>
      <c r="F174" s="16">
        <v>380</v>
      </c>
      <c r="G174" s="16">
        <v>383.2</v>
      </c>
      <c r="H174" s="16">
        <f t="shared" ref="H174" si="380">(IF(D174="SELL",E174-F174,IF(D174="BUY",F174-E174)))*C174</f>
        <v>2700.0000000000173</v>
      </c>
      <c r="I174" s="16">
        <v>0</v>
      </c>
      <c r="J174" s="16">
        <f t="shared" ref="J174" si="381">SUM(H174,I174)</f>
        <v>2700.0000000000173</v>
      </c>
    </row>
    <row r="175" spans="1:10" ht="15.75">
      <c r="A175" s="8">
        <v>43636</v>
      </c>
      <c r="B175" s="9" t="s">
        <v>170</v>
      </c>
      <c r="C175" s="9">
        <v>1200</v>
      </c>
      <c r="D175" s="9" t="s">
        <v>16</v>
      </c>
      <c r="E175" s="10">
        <v>763.80100000000004</v>
      </c>
      <c r="F175" s="16">
        <v>763</v>
      </c>
      <c r="G175" s="16">
        <v>0</v>
      </c>
      <c r="H175" s="16">
        <f t="shared" ref="H175" si="382">(IF(D175="SELL",E175-F175,IF(D175="BUY",F175-E175)))*C175</f>
        <v>961.20000000005348</v>
      </c>
      <c r="I175" s="16">
        <v>0</v>
      </c>
      <c r="J175" s="16">
        <f t="shared" ref="J175" si="383">SUM(H175,I175)</f>
        <v>961.20000000005348</v>
      </c>
    </row>
    <row r="176" spans="1:10" ht="15.75">
      <c r="A176" s="8">
        <v>43634</v>
      </c>
      <c r="B176" s="9" t="s">
        <v>142</v>
      </c>
      <c r="C176" s="9">
        <v>3000</v>
      </c>
      <c r="D176" s="9" t="s">
        <v>10</v>
      </c>
      <c r="E176" s="10">
        <v>339.5</v>
      </c>
      <c r="F176" s="16">
        <v>340.5</v>
      </c>
      <c r="G176" s="16">
        <v>341.5</v>
      </c>
      <c r="H176" s="16">
        <f t="shared" ref="H176" si="384">(IF(D176="SELL",E176-F176,IF(D176="BUY",F176-E176)))*C176</f>
        <v>3000</v>
      </c>
      <c r="I176" s="16">
        <f t="shared" ref="I176" si="385">(IF(D176="SELL",IF(G176="",0,F176-G176),IF(D176="BUY",IF(G176="",0,G176-F176))))*C176</f>
        <v>3000</v>
      </c>
      <c r="J176" s="16">
        <f t="shared" ref="J176" si="386">SUM(H176,I176)</f>
        <v>6000</v>
      </c>
    </row>
    <row r="177" spans="1:10" ht="15.75">
      <c r="A177" s="8">
        <v>43629</v>
      </c>
      <c r="B177" s="9" t="s">
        <v>52</v>
      </c>
      <c r="C177" s="9">
        <v>1300</v>
      </c>
      <c r="D177" s="9" t="s">
        <v>10</v>
      </c>
      <c r="E177" s="10">
        <v>347.3</v>
      </c>
      <c r="F177" s="16">
        <v>350</v>
      </c>
      <c r="G177" s="16">
        <v>353</v>
      </c>
      <c r="H177" s="16">
        <f t="shared" ref="H177" si="387">(IF(D177="SELL",E177-F177,IF(D177="BUY",F177-E177)))*C177</f>
        <v>3509.9999999999854</v>
      </c>
      <c r="I177" s="16">
        <v>0</v>
      </c>
      <c r="J177" s="16">
        <f t="shared" ref="J177" si="388">SUM(H177,I177)</f>
        <v>3509.9999999999854</v>
      </c>
    </row>
    <row r="178" spans="1:10" ht="15.75">
      <c r="A178" s="8">
        <v>43628</v>
      </c>
      <c r="B178" s="9" t="s">
        <v>76</v>
      </c>
      <c r="C178" s="9">
        <v>1250</v>
      </c>
      <c r="D178" s="9" t="s">
        <v>10</v>
      </c>
      <c r="E178" s="10">
        <v>575</v>
      </c>
      <c r="F178" s="16">
        <v>578.20000000000005</v>
      </c>
      <c r="G178" s="16">
        <v>582</v>
      </c>
      <c r="H178" s="16">
        <f t="shared" ref="H178" si="389">(IF(D178="SELL",E178-F178,IF(D178="BUY",F178-E178)))*C178</f>
        <v>4000.0000000000568</v>
      </c>
      <c r="I178" s="16">
        <v>0</v>
      </c>
      <c r="J178" s="16">
        <f t="shared" ref="J178" si="390">SUM(H178,I178)</f>
        <v>4000.0000000000568</v>
      </c>
    </row>
    <row r="179" spans="1:10" ht="15.75">
      <c r="A179" s="8">
        <v>43627</v>
      </c>
      <c r="B179" s="9" t="s">
        <v>171</v>
      </c>
      <c r="C179" s="9">
        <v>1000</v>
      </c>
      <c r="D179" s="9" t="s">
        <v>10</v>
      </c>
      <c r="E179" s="10">
        <v>525</v>
      </c>
      <c r="F179" s="16">
        <v>528.29999999999995</v>
      </c>
      <c r="G179" s="16">
        <v>533.5</v>
      </c>
      <c r="H179" s="16">
        <f t="shared" ref="H179" si="391">(IF(D179="SELL",E179-F179,IF(D179="BUY",F179-E179)))*C179</f>
        <v>3299.9999999999545</v>
      </c>
      <c r="I179" s="16">
        <v>0</v>
      </c>
      <c r="J179" s="16">
        <f t="shared" ref="J179" si="392">SUM(H179,I179)</f>
        <v>3299.9999999999545</v>
      </c>
    </row>
    <row r="180" spans="1:10" ht="15.75">
      <c r="A180" s="8">
        <v>43626</v>
      </c>
      <c r="B180" s="9" t="s">
        <v>52</v>
      </c>
      <c r="C180" s="9">
        <v>1300</v>
      </c>
      <c r="D180" s="9" t="s">
        <v>16</v>
      </c>
      <c r="E180" s="10">
        <v>338</v>
      </c>
      <c r="F180" s="16">
        <v>335.8</v>
      </c>
      <c r="G180" s="16">
        <v>333.8</v>
      </c>
      <c r="H180" s="16">
        <f t="shared" ref="H180" si="393">(IF(D180="SELL",E180-F180,IF(D180="BUY",F180-E180)))*C180</f>
        <v>2859.9999999999854</v>
      </c>
      <c r="I180" s="16">
        <f t="shared" ref="I180" si="394">(IF(D180="SELL",IF(G180="",0,F180-G180),IF(D180="BUY",IF(G180="",0,G180-F180))))*C180</f>
        <v>2600</v>
      </c>
      <c r="J180" s="16">
        <f t="shared" ref="J180" si="395">SUM(H180,I180)</f>
        <v>5459.9999999999854</v>
      </c>
    </row>
    <row r="181" spans="1:10" ht="15.75">
      <c r="A181" s="8">
        <v>43626</v>
      </c>
      <c r="B181" s="9" t="s">
        <v>79</v>
      </c>
      <c r="C181" s="9">
        <v>750</v>
      </c>
      <c r="D181" s="9" t="s">
        <v>10</v>
      </c>
      <c r="E181" s="10">
        <v>1332</v>
      </c>
      <c r="F181" s="16">
        <v>1338</v>
      </c>
      <c r="G181" s="16">
        <v>1344</v>
      </c>
      <c r="H181" s="16">
        <f t="shared" ref="H181" si="396">(IF(D181="SELL",E181-F181,IF(D181="BUY",F181-E181)))*C181</f>
        <v>4500</v>
      </c>
      <c r="I181" s="16">
        <f t="shared" ref="I181" si="397">(IF(D181="SELL",IF(G181="",0,F181-G181),IF(D181="BUY",IF(G181="",0,G181-F181))))*C181</f>
        <v>4500</v>
      </c>
      <c r="J181" s="16">
        <f t="shared" ref="J181" si="398">SUM(H181,I181)</f>
        <v>9000</v>
      </c>
    </row>
    <row r="182" spans="1:10" ht="15.75">
      <c r="A182" s="8">
        <v>43623</v>
      </c>
      <c r="B182" s="9" t="s">
        <v>129</v>
      </c>
      <c r="C182" s="9">
        <v>1000</v>
      </c>
      <c r="D182" s="9" t="s">
        <v>10</v>
      </c>
      <c r="E182" s="10">
        <v>790</v>
      </c>
      <c r="F182" s="16">
        <v>793.5</v>
      </c>
      <c r="G182" s="16">
        <v>798.2</v>
      </c>
      <c r="H182" s="16">
        <f t="shared" ref="H182" si="399">(IF(D182="SELL",E182-F182,IF(D182="BUY",F182-E182)))*C182</f>
        <v>3500</v>
      </c>
      <c r="I182" s="16">
        <v>0</v>
      </c>
      <c r="J182" s="16">
        <f t="shared" ref="J182" si="400">SUM(H182,I182)</f>
        <v>3500</v>
      </c>
    </row>
    <row r="183" spans="1:10" ht="15.75">
      <c r="A183" s="8">
        <v>43623</v>
      </c>
      <c r="B183" s="9" t="s">
        <v>201</v>
      </c>
      <c r="C183" s="9">
        <v>500</v>
      </c>
      <c r="D183" s="9" t="s">
        <v>10</v>
      </c>
      <c r="E183" s="10">
        <v>746</v>
      </c>
      <c r="F183" s="10">
        <v>740</v>
      </c>
      <c r="G183" s="10">
        <v>630.5</v>
      </c>
      <c r="H183" s="16">
        <f t="shared" ref="H183" si="401">(IF(D183="SELL",E183-F183,IF(D183="BUY",F183-E183)))*C183</f>
        <v>-3000</v>
      </c>
      <c r="I183" s="16">
        <v>0</v>
      </c>
      <c r="J183" s="16">
        <f t="shared" ref="J183" si="402">SUM(H183,I183)</f>
        <v>-3000</v>
      </c>
    </row>
    <row r="184" spans="1:10" ht="15.75">
      <c r="A184" s="8">
        <v>43622</v>
      </c>
      <c r="B184" s="9" t="s">
        <v>166</v>
      </c>
      <c r="C184" s="9">
        <v>1000</v>
      </c>
      <c r="D184" s="9" t="s">
        <v>16</v>
      </c>
      <c r="E184" s="10">
        <v>636.79999999999995</v>
      </c>
      <c r="F184" s="10">
        <v>633.79999999999995</v>
      </c>
      <c r="G184" s="10">
        <v>630.5</v>
      </c>
      <c r="H184" s="16">
        <f t="shared" ref="H184" si="403">(IF(D184="SELL",E184-F184,IF(D184="BUY",F184-E184)))*C184</f>
        <v>3000</v>
      </c>
      <c r="I184" s="16">
        <f t="shared" ref="I184" si="404">(IF(D184="SELL",IF(G184="",0,F184-G184),IF(D184="BUY",IF(G184="",0,G184-F184))))*C184</f>
        <v>3299.9999999999545</v>
      </c>
      <c r="J184" s="16">
        <f t="shared" ref="J184" si="405">SUM(H184,I184)</f>
        <v>6299.9999999999545</v>
      </c>
    </row>
    <row r="185" spans="1:10" ht="15.75">
      <c r="A185" s="8">
        <v>43620</v>
      </c>
      <c r="B185" s="9" t="s">
        <v>76</v>
      </c>
      <c r="C185" s="9">
        <v>1250</v>
      </c>
      <c r="D185" s="9" t="s">
        <v>10</v>
      </c>
      <c r="E185" s="10">
        <v>563.20000000000005</v>
      </c>
      <c r="F185" s="10">
        <v>565.5</v>
      </c>
      <c r="G185" s="10">
        <v>568.20000000000005</v>
      </c>
      <c r="H185" s="16">
        <f t="shared" ref="H185" si="406">(IF(D185="SELL",E185-F185,IF(D185="BUY",F185-E185)))*C185</f>
        <v>2874.9999999999432</v>
      </c>
      <c r="I185" s="16">
        <f t="shared" ref="I185" si="407">(IF(D185="SELL",IF(G185="",0,F185-G185),IF(D185="BUY",IF(G185="",0,G185-F185))))*C185</f>
        <v>3375.0000000000568</v>
      </c>
      <c r="J185" s="16">
        <f t="shared" ref="J185" si="408">SUM(H185,I185)</f>
        <v>6250</v>
      </c>
    </row>
    <row r="186" spans="1:10" ht="15.75">
      <c r="A186" s="8">
        <v>43620</v>
      </c>
      <c r="B186" s="9" t="s">
        <v>58</v>
      </c>
      <c r="C186" s="9">
        <v>800</v>
      </c>
      <c r="D186" s="9" t="s">
        <v>10</v>
      </c>
      <c r="E186" s="10">
        <v>806.35</v>
      </c>
      <c r="F186" s="10">
        <v>802.3</v>
      </c>
      <c r="G186" s="10">
        <v>0</v>
      </c>
      <c r="H186" s="16">
        <f t="shared" ref="H186" si="409">(IF(D186="SELL",E186-F186,IF(D186="BUY",F186-E186)))*C186</f>
        <v>-3240.0000000000546</v>
      </c>
      <c r="I186" s="16">
        <v>0</v>
      </c>
      <c r="J186" s="16">
        <f t="shared" ref="J186" si="410">SUM(H186,I186)</f>
        <v>-3240.0000000000546</v>
      </c>
    </row>
    <row r="187" spans="1:10" ht="15.75">
      <c r="A187" s="8">
        <v>43619</v>
      </c>
      <c r="B187" s="9" t="s">
        <v>37</v>
      </c>
      <c r="C187" s="9">
        <v>900</v>
      </c>
      <c r="D187" s="9" t="s">
        <v>10</v>
      </c>
      <c r="E187" s="10">
        <v>550</v>
      </c>
      <c r="F187" s="10">
        <v>553.5</v>
      </c>
      <c r="G187" s="10">
        <v>556.5</v>
      </c>
      <c r="H187" s="16">
        <f t="shared" ref="H187" si="411">(IF(D187="SELL",E187-F187,IF(D187="BUY",F187-E187)))*C187</f>
        <v>3150</v>
      </c>
      <c r="I187" s="16">
        <f t="shared" ref="I187" si="412">(IF(D187="SELL",IF(G187="",0,F187-G187),IF(D187="BUY",IF(G187="",0,G187-F187))))*C187</f>
        <v>2700</v>
      </c>
      <c r="J187" s="16">
        <f t="shared" ref="J187" si="413">SUM(H187,I187)</f>
        <v>5850</v>
      </c>
    </row>
    <row r="188" spans="1:10" ht="15.75">
      <c r="A188" s="8">
        <v>43619</v>
      </c>
      <c r="B188" s="9" t="s">
        <v>155</v>
      </c>
      <c r="C188" s="9">
        <v>1100</v>
      </c>
      <c r="D188" s="9" t="s">
        <v>10</v>
      </c>
      <c r="E188" s="10">
        <v>433</v>
      </c>
      <c r="F188" s="10">
        <v>436.2</v>
      </c>
      <c r="G188" s="10">
        <v>439</v>
      </c>
      <c r="H188" s="16">
        <f t="shared" ref="H188" si="414">(IF(D188="SELL",E188-F188,IF(D188="BUY",F188-E188)))*C188</f>
        <v>3519.9999999999873</v>
      </c>
      <c r="I188" s="16">
        <f t="shared" ref="I188" si="415">(IF(D188="SELL",IF(G188="",0,F188-G188),IF(D188="BUY",IF(G188="",0,G188-F188))))*C188</f>
        <v>3080.0000000000127</v>
      </c>
      <c r="J188" s="16">
        <f t="shared" ref="J188" si="416">SUM(H188,I188)</f>
        <v>6600</v>
      </c>
    </row>
    <row r="189" spans="1:10" ht="15.75">
      <c r="A189" s="8">
        <v>43616</v>
      </c>
      <c r="B189" s="9" t="s">
        <v>175</v>
      </c>
      <c r="C189" s="9">
        <v>2250</v>
      </c>
      <c r="D189" s="9" t="s">
        <v>16</v>
      </c>
      <c r="E189" s="10">
        <v>159.5</v>
      </c>
      <c r="F189" s="10">
        <v>158</v>
      </c>
      <c r="G189" s="10">
        <v>156.80000000000001</v>
      </c>
      <c r="H189" s="16">
        <f t="shared" ref="H189" si="417">(IF(D189="SELL",E189-F189,IF(D189="BUY",F189-E189)))*C189</f>
        <v>3375</v>
      </c>
      <c r="I189" s="16">
        <f t="shared" ref="I189" si="418">(IF(D189="SELL",IF(G189="",0,F189-G189),IF(D189="BUY",IF(G189="",0,G189-F189))))*C189</f>
        <v>2699.9999999999745</v>
      </c>
      <c r="J189" s="16">
        <f t="shared" ref="J189" si="419">SUM(H189,I189)</f>
        <v>6074.9999999999745</v>
      </c>
    </row>
    <row r="190" spans="1:10" ht="15.75">
      <c r="A190" s="8">
        <v>43616</v>
      </c>
      <c r="B190" s="9" t="s">
        <v>72</v>
      </c>
      <c r="C190" s="9">
        <v>1400</v>
      </c>
      <c r="D190" s="9" t="s">
        <v>16</v>
      </c>
      <c r="E190" s="10">
        <v>710</v>
      </c>
      <c r="F190" s="10">
        <v>708</v>
      </c>
      <c r="G190" s="10">
        <v>705.3</v>
      </c>
      <c r="H190" s="16">
        <f t="shared" ref="H190" si="420">(IF(D190="SELL",E190-F190,IF(D190="BUY",F190-E190)))*C190</f>
        <v>2800</v>
      </c>
      <c r="I190" s="16">
        <v>0</v>
      </c>
      <c r="J190" s="16">
        <f t="shared" ref="J190" si="421">SUM(H190,I190)</f>
        <v>2800</v>
      </c>
    </row>
    <row r="191" spans="1:10" ht="15.75">
      <c r="A191" s="8">
        <v>43615</v>
      </c>
      <c r="B191" s="9" t="s">
        <v>23</v>
      </c>
      <c r="C191" s="9">
        <v>700</v>
      </c>
      <c r="D191" s="9" t="s">
        <v>10</v>
      </c>
      <c r="E191" s="10">
        <v>1003.5</v>
      </c>
      <c r="F191" s="10">
        <v>1008</v>
      </c>
      <c r="G191" s="10">
        <v>1013</v>
      </c>
      <c r="H191" s="16">
        <f t="shared" ref="H191" si="422">(IF(D191="SELL",E191-F191,IF(D191="BUY",F191-E191)))*C191</f>
        <v>3150</v>
      </c>
      <c r="I191" s="16">
        <f t="shared" ref="I191" si="423">(IF(D191="SELL",IF(G191="",0,F191-G191),IF(D191="BUY",IF(G191="",0,G191-F191))))*C191</f>
        <v>3500</v>
      </c>
      <c r="J191" s="16">
        <f t="shared" ref="J191" si="424">SUM(H191,I191)</f>
        <v>6650</v>
      </c>
    </row>
    <row r="192" spans="1:10" ht="15.75">
      <c r="A192" s="8">
        <v>43615</v>
      </c>
      <c r="B192" s="9" t="s">
        <v>45</v>
      </c>
      <c r="C192" s="9">
        <v>500</v>
      </c>
      <c r="D192" s="9" t="s">
        <v>10</v>
      </c>
      <c r="E192" s="10">
        <v>1503.8</v>
      </c>
      <c r="F192" s="10">
        <v>1510</v>
      </c>
      <c r="G192" s="10">
        <v>1518.2</v>
      </c>
      <c r="H192" s="16">
        <f t="shared" ref="H192" si="425">(IF(D192="SELL",E192-F192,IF(D192="BUY",F192-E192)))*C192</f>
        <v>3100.0000000000227</v>
      </c>
      <c r="I192" s="16">
        <f t="shared" ref="I192" si="426">(IF(D192="SELL",IF(G192="",0,F192-G192),IF(D192="BUY",IF(G192="",0,G192-F192))))*C192</f>
        <v>4100.0000000000227</v>
      </c>
      <c r="J192" s="16">
        <f t="shared" ref="J192" si="427">SUM(H192,I192)</f>
        <v>7200.0000000000455</v>
      </c>
    </row>
    <row r="193" spans="1:10" ht="15.75">
      <c r="A193" s="8">
        <v>43614</v>
      </c>
      <c r="B193" s="9" t="s">
        <v>174</v>
      </c>
      <c r="C193" s="9">
        <v>1500</v>
      </c>
      <c r="D193" s="9" t="s">
        <v>10</v>
      </c>
      <c r="E193" s="10">
        <v>544.5</v>
      </c>
      <c r="F193" s="10">
        <v>546.5</v>
      </c>
      <c r="G193" s="10">
        <v>548</v>
      </c>
      <c r="H193" s="16">
        <f t="shared" ref="H193" si="428">(IF(D193="SELL",E193-F193,IF(D193="BUY",F193-E193)))*C193</f>
        <v>3000</v>
      </c>
      <c r="I193" s="16">
        <f t="shared" ref="I193" si="429">(IF(D193="SELL",IF(G193="",0,F193-G193),IF(D193="BUY",IF(G193="",0,G193-F193))))*C193</f>
        <v>2250</v>
      </c>
      <c r="J193" s="16">
        <f t="shared" ref="J193" si="430">SUM(H193,I193)</f>
        <v>5250</v>
      </c>
    </row>
    <row r="194" spans="1:10" ht="15.75">
      <c r="A194" s="8">
        <v>43614</v>
      </c>
      <c r="B194" s="9" t="s">
        <v>196</v>
      </c>
      <c r="C194" s="9">
        <v>1000</v>
      </c>
      <c r="D194" s="9" t="s">
        <v>16</v>
      </c>
      <c r="E194" s="10">
        <v>578</v>
      </c>
      <c r="F194" s="10">
        <v>575</v>
      </c>
      <c r="G194" s="10">
        <v>572</v>
      </c>
      <c r="H194" s="16">
        <f t="shared" ref="H194" si="431">(IF(D194="SELL",E194-F194,IF(D194="BUY",F194-E194)))*C194</f>
        <v>3000</v>
      </c>
      <c r="I194" s="16">
        <f t="shared" ref="I194" si="432">(IF(D194="SELL",IF(G194="",0,F194-G194),IF(D194="BUY",IF(G194="",0,G194-F194))))*C194</f>
        <v>3000</v>
      </c>
      <c r="J194" s="16">
        <f t="shared" ref="J194" si="433">SUM(H194,I194)</f>
        <v>6000</v>
      </c>
    </row>
    <row r="195" spans="1:10" ht="15.75">
      <c r="A195" s="8">
        <v>43614</v>
      </c>
      <c r="B195" s="9" t="s">
        <v>72</v>
      </c>
      <c r="C195" s="9">
        <v>1400</v>
      </c>
      <c r="D195" s="9" t="s">
        <v>10</v>
      </c>
      <c r="E195" s="10">
        <v>703</v>
      </c>
      <c r="F195" s="10">
        <v>705.05</v>
      </c>
      <c r="G195" s="10">
        <v>708</v>
      </c>
      <c r="H195" s="16">
        <f t="shared" ref="H195" si="434">(IF(D195="SELL",E195-F195,IF(D195="BUY",F195-E195)))*C195</f>
        <v>2869.9999999999363</v>
      </c>
      <c r="I195" s="16">
        <v>0</v>
      </c>
      <c r="J195" s="16">
        <f t="shared" ref="J195" si="435">SUM(H195,I195)</f>
        <v>2869.9999999999363</v>
      </c>
    </row>
    <row r="196" spans="1:10" ht="15.75">
      <c r="A196" s="8">
        <v>43613</v>
      </c>
      <c r="B196" s="9" t="s">
        <v>27</v>
      </c>
      <c r="C196" s="9">
        <v>1500</v>
      </c>
      <c r="D196" s="9" t="s">
        <v>16</v>
      </c>
      <c r="E196" s="10">
        <v>113.8</v>
      </c>
      <c r="F196" s="10">
        <v>111.8</v>
      </c>
      <c r="G196" s="10">
        <v>108.3</v>
      </c>
      <c r="H196" s="16">
        <f t="shared" ref="H196" si="436">(IF(D196="SELL",E196-F196,IF(D196="BUY",F196-E196)))*C196</f>
        <v>3000</v>
      </c>
      <c r="I196" s="16">
        <f t="shared" ref="I196" si="437">(IF(D196="SELL",IF(G196="",0,F196-G196),IF(D196="BUY",IF(G196="",0,G196-F196))))*C196</f>
        <v>5250</v>
      </c>
      <c r="J196" s="16">
        <f t="shared" ref="J196" si="438">SUM(H196,I196)</f>
        <v>8250</v>
      </c>
    </row>
    <row r="197" spans="1:10" ht="15.75">
      <c r="A197" s="8">
        <v>43613</v>
      </c>
      <c r="B197" s="9" t="s">
        <v>22</v>
      </c>
      <c r="C197" s="9">
        <v>1375</v>
      </c>
      <c r="D197" s="9" t="s">
        <v>16</v>
      </c>
      <c r="E197" s="10">
        <v>430.2</v>
      </c>
      <c r="F197" s="10">
        <v>428.2</v>
      </c>
      <c r="G197" s="10">
        <v>426.2</v>
      </c>
      <c r="H197" s="16">
        <f t="shared" ref="H197" si="439">(IF(D197="SELL",E197-F197,IF(D197="BUY",F197-E197)))*C197</f>
        <v>2750</v>
      </c>
      <c r="I197" s="16">
        <v>0</v>
      </c>
      <c r="J197" s="16">
        <f t="shared" ref="J197" si="440">SUM(H197,I197)</f>
        <v>2750</v>
      </c>
    </row>
    <row r="198" spans="1:10" ht="15.75">
      <c r="A198" s="8">
        <v>43612</v>
      </c>
      <c r="B198" s="9" t="s">
        <v>138</v>
      </c>
      <c r="C198" s="9">
        <v>400</v>
      </c>
      <c r="D198" s="9" t="s">
        <v>16</v>
      </c>
      <c r="E198" s="10">
        <v>1635</v>
      </c>
      <c r="F198" s="10">
        <v>1626.5</v>
      </c>
      <c r="G198" s="10">
        <v>1613.8</v>
      </c>
      <c r="H198" s="16">
        <f t="shared" ref="H198" si="441">(IF(D198="SELL",E198-F198,IF(D198="BUY",F198-E198)))*C198</f>
        <v>3400</v>
      </c>
      <c r="I198" s="16">
        <f t="shared" ref="I198" si="442">(IF(D198="SELL",IF(G198="",0,F198-G198),IF(D198="BUY",IF(G198="",0,G198-F198))))*C198</f>
        <v>5080.0000000000182</v>
      </c>
      <c r="J198" s="16">
        <f t="shared" ref="J198" si="443">SUM(H198,I198)</f>
        <v>8480.0000000000182</v>
      </c>
    </row>
    <row r="199" spans="1:10" ht="15.75">
      <c r="A199" s="8">
        <v>43609</v>
      </c>
      <c r="B199" s="9" t="s">
        <v>130</v>
      </c>
      <c r="C199" s="9">
        <v>1200</v>
      </c>
      <c r="D199" s="9" t="s">
        <v>10</v>
      </c>
      <c r="E199" s="10">
        <v>430.8</v>
      </c>
      <c r="F199" s="10">
        <v>433</v>
      </c>
      <c r="G199" s="10">
        <v>436.2</v>
      </c>
      <c r="H199" s="16">
        <f t="shared" ref="H199" si="444">(IF(D199="SELL",E199-F199,IF(D199="BUY",F199-E199)))*C199</f>
        <v>2639.9999999999864</v>
      </c>
      <c r="I199" s="16">
        <f t="shared" ref="I199" si="445">(IF(D199="SELL",IF(G199="",0,F199-G199),IF(D199="BUY",IF(G199="",0,G199-F199))))*C199</f>
        <v>3839.9999999999864</v>
      </c>
      <c r="J199" s="16">
        <f t="shared" ref="J199" si="446">SUM(H199,I199)</f>
        <v>6479.9999999999727</v>
      </c>
    </row>
    <row r="200" spans="1:10" ht="15.75">
      <c r="A200" s="8">
        <v>43608</v>
      </c>
      <c r="B200" s="9" t="s">
        <v>188</v>
      </c>
      <c r="C200" s="9">
        <v>2750</v>
      </c>
      <c r="D200" s="9" t="s">
        <v>16</v>
      </c>
      <c r="E200" s="10">
        <v>306.95</v>
      </c>
      <c r="F200" s="10">
        <v>305.3</v>
      </c>
      <c r="G200" s="10">
        <v>303.8</v>
      </c>
      <c r="H200" s="16">
        <f t="shared" ref="H200" si="447">(IF(D200="SELL",E200-F200,IF(D200="BUY",F200-E200)))*C200</f>
        <v>4537.4999999999372</v>
      </c>
      <c r="I200" s="16">
        <v>0</v>
      </c>
      <c r="J200" s="16">
        <f t="shared" ref="J200" si="448">SUM(H200,I200)</f>
        <v>4537.4999999999372</v>
      </c>
    </row>
    <row r="201" spans="1:10" ht="15.75">
      <c r="A201" s="8">
        <v>43605</v>
      </c>
      <c r="B201" s="9" t="s">
        <v>76</v>
      </c>
      <c r="C201" s="9">
        <v>1250</v>
      </c>
      <c r="D201" s="9" t="s">
        <v>10</v>
      </c>
      <c r="E201" s="10">
        <v>553</v>
      </c>
      <c r="F201" s="10">
        <v>555.1</v>
      </c>
      <c r="G201" s="10">
        <v>556.5</v>
      </c>
      <c r="H201" s="16">
        <f t="shared" ref="H201" si="449">(IF(D201="SELL",E201-F201,IF(D201="BUY",F201-E201)))*C201</f>
        <v>2625.0000000000282</v>
      </c>
      <c r="I201" s="16">
        <f t="shared" ref="I201" si="450">(IF(D201="SELL",IF(G201="",0,F201-G201),IF(D201="BUY",IF(G201="",0,G201-F201))))*C201</f>
        <v>1749.9999999999716</v>
      </c>
      <c r="J201" s="16">
        <f t="shared" ref="J201" si="451">SUM(H201,I201)</f>
        <v>4375</v>
      </c>
    </row>
    <row r="202" spans="1:10" ht="15.75">
      <c r="A202" s="8">
        <v>43600</v>
      </c>
      <c r="B202" s="9" t="s">
        <v>52</v>
      </c>
      <c r="C202" s="9">
        <v>1300</v>
      </c>
      <c r="D202" s="9" t="s">
        <v>16</v>
      </c>
      <c r="E202" s="10">
        <v>318.2</v>
      </c>
      <c r="F202" s="10">
        <v>315.5</v>
      </c>
      <c r="G202" s="10">
        <v>312.8</v>
      </c>
      <c r="H202" s="16">
        <f t="shared" ref="H202" si="452">(IF(D202="SELL",E202-F202,IF(D202="BUY",F202-E202)))*C202</f>
        <v>3509.9999999999854</v>
      </c>
      <c r="I202" s="16">
        <f t="shared" ref="I202" si="453">(IF(D202="SELL",IF(G202="",0,F202-G202),IF(D202="BUY",IF(G202="",0,G202-F202))))*C202</f>
        <v>3509.9999999999854</v>
      </c>
      <c r="J202" s="16">
        <f t="shared" ref="J202" si="454">SUM(H202,I202)</f>
        <v>7019.9999999999709</v>
      </c>
    </row>
    <row r="203" spans="1:10" ht="15.75">
      <c r="A203" s="8">
        <v>43600</v>
      </c>
      <c r="B203" s="9" t="s">
        <v>72</v>
      </c>
      <c r="C203" s="9">
        <v>1400</v>
      </c>
      <c r="D203" s="9" t="s">
        <v>10</v>
      </c>
      <c r="E203" s="10">
        <v>582.6</v>
      </c>
      <c r="F203" s="10">
        <v>583.5</v>
      </c>
      <c r="G203" s="10">
        <v>586.20000000000005</v>
      </c>
      <c r="H203" s="16">
        <f t="shared" ref="H203" si="455">(IF(D203="SELL",E203-F203,IF(D203="BUY",F203-E203)))*C203</f>
        <v>1259.9999999999682</v>
      </c>
      <c r="I203" s="16">
        <v>0</v>
      </c>
      <c r="J203" s="16">
        <f t="shared" ref="J203" si="456">SUM(H203,I203)</f>
        <v>1259.9999999999682</v>
      </c>
    </row>
    <row r="204" spans="1:10" ht="15.75">
      <c r="A204" s="8">
        <v>43599</v>
      </c>
      <c r="B204" s="9" t="s">
        <v>128</v>
      </c>
      <c r="C204" s="9">
        <v>1500</v>
      </c>
      <c r="D204" s="9" t="s">
        <v>10</v>
      </c>
      <c r="E204" s="10">
        <v>346.5</v>
      </c>
      <c r="F204" s="10">
        <v>348.2</v>
      </c>
      <c r="G204" s="10">
        <v>350.5</v>
      </c>
      <c r="H204" s="16">
        <f t="shared" ref="H204" si="457">(IF(D204="SELL",E204-F204,IF(D204="BUY",F204-E204)))*C204</f>
        <v>2549.9999999999827</v>
      </c>
      <c r="I204" s="16">
        <f t="shared" ref="I204" si="458">(IF(D204="SELL",IF(G204="",0,F204-G204),IF(D204="BUY",IF(G204="",0,G204-F204))))*C204</f>
        <v>3450.0000000000173</v>
      </c>
      <c r="J204" s="16">
        <f t="shared" ref="J204" si="459">SUM(H204,I204)</f>
        <v>6000</v>
      </c>
    </row>
    <row r="205" spans="1:10" ht="15.75">
      <c r="A205" s="8">
        <v>43595</v>
      </c>
      <c r="B205" s="9" t="s">
        <v>72</v>
      </c>
      <c r="C205" s="9">
        <v>1400</v>
      </c>
      <c r="D205" s="9" t="s">
        <v>10</v>
      </c>
      <c r="E205" s="10">
        <v>568.65</v>
      </c>
      <c r="F205" s="10">
        <v>570.29999999999995</v>
      </c>
      <c r="G205" s="10">
        <v>573</v>
      </c>
      <c r="H205" s="16">
        <f t="shared" ref="H205" si="460">(IF(D205="SELL",E205-F205,IF(D205="BUY",F205-E205)))*C205</f>
        <v>2309.9999999999682</v>
      </c>
      <c r="I205" s="16">
        <v>0</v>
      </c>
      <c r="J205" s="16">
        <f t="shared" ref="J205" si="461">SUM(H205,I205)</f>
        <v>2309.9999999999682</v>
      </c>
    </row>
    <row r="206" spans="1:10" ht="15.75">
      <c r="A206" s="8">
        <v>43594</v>
      </c>
      <c r="B206" s="9" t="s">
        <v>159</v>
      </c>
      <c r="C206" s="9">
        <v>1750</v>
      </c>
      <c r="D206" s="9" t="s">
        <v>10</v>
      </c>
      <c r="E206" s="10">
        <v>166.65</v>
      </c>
      <c r="F206" s="10">
        <v>168.65</v>
      </c>
      <c r="G206" s="10">
        <v>170.65</v>
      </c>
      <c r="H206" s="16">
        <f t="shared" ref="H206" si="462">(IF(D206="SELL",E206-F206,IF(D206="BUY",F206-E206)))*C206</f>
        <v>3500</v>
      </c>
      <c r="I206" s="16">
        <f t="shared" ref="I206" si="463">(IF(D206="SELL",IF(G206="",0,F206-G206),IF(D206="BUY",IF(G206="",0,G206-F206))))*C206</f>
        <v>3500</v>
      </c>
      <c r="J206" s="16">
        <f t="shared" ref="J206" si="464">SUM(H206,I206)</f>
        <v>7000</v>
      </c>
    </row>
    <row r="207" spans="1:10" ht="15.75">
      <c r="A207" s="8">
        <v>43594</v>
      </c>
      <c r="B207" s="9" t="s">
        <v>171</v>
      </c>
      <c r="C207" s="9">
        <v>1000</v>
      </c>
      <c r="D207" s="9" t="s">
        <v>10</v>
      </c>
      <c r="E207" s="10">
        <v>538</v>
      </c>
      <c r="F207" s="10">
        <v>541.1</v>
      </c>
      <c r="G207" s="10">
        <v>544.20000000000005</v>
      </c>
      <c r="H207" s="16">
        <f t="shared" ref="H207" si="465">(IF(D207="SELL",E207-F207,IF(D207="BUY",F207-E207)))*C207</f>
        <v>3100.0000000000227</v>
      </c>
      <c r="I207" s="16">
        <f t="shared" ref="I207" si="466">(IF(D207="SELL",IF(G207="",0,F207-G207),IF(D207="BUY",IF(G207="",0,G207-F207))))*C207</f>
        <v>3100.0000000000227</v>
      </c>
      <c r="J207" s="16">
        <f t="shared" ref="J207" si="467">SUM(H207,I207)</f>
        <v>6200.0000000000455</v>
      </c>
    </row>
    <row r="208" spans="1:10" ht="15.75">
      <c r="A208" s="8">
        <v>43593</v>
      </c>
      <c r="B208" s="9" t="s">
        <v>27</v>
      </c>
      <c r="C208" s="9">
        <v>1500</v>
      </c>
      <c r="D208" s="9" t="s">
        <v>10</v>
      </c>
      <c r="E208" s="10">
        <v>118</v>
      </c>
      <c r="F208" s="10">
        <v>119.9</v>
      </c>
      <c r="G208" s="10">
        <v>122.8</v>
      </c>
      <c r="H208" s="16">
        <f>(IF(D208="SELL",E208-F208,IF(D208="BUY",F208-E208)))*C208</f>
        <v>2850.0000000000086</v>
      </c>
      <c r="I208" s="16">
        <v>0</v>
      </c>
      <c r="J208" s="16">
        <f t="shared" ref="J208" si="468">SUM(H208,I208)</f>
        <v>2850.0000000000086</v>
      </c>
    </row>
    <row r="209" spans="1:10" ht="15.75">
      <c r="A209" s="8">
        <v>43592</v>
      </c>
      <c r="B209" s="9" t="s">
        <v>155</v>
      </c>
      <c r="C209" s="9">
        <v>1100</v>
      </c>
      <c r="D209" s="9" t="s">
        <v>10</v>
      </c>
      <c r="E209" s="10">
        <v>482</v>
      </c>
      <c r="F209" s="10">
        <v>485.1</v>
      </c>
      <c r="G209" s="10">
        <v>488.2</v>
      </c>
      <c r="H209" s="16">
        <f t="shared" ref="H209" si="469">(IF(D209="SELL",E209-F209,IF(D209="BUY",F209-E209)))*C209</f>
        <v>3410.000000000025</v>
      </c>
      <c r="I209" s="16">
        <f t="shared" ref="I209" si="470">(IF(D209="SELL",IF(G209="",0,F209-G209),IF(D209="BUY",IF(G209="",0,G209-F209))))*C209</f>
        <v>3409.9999999999627</v>
      </c>
      <c r="J209" s="16">
        <f t="shared" ref="J209" si="471">SUM(H209,I209)</f>
        <v>6819.9999999999873</v>
      </c>
    </row>
    <row r="210" spans="1:10" ht="15.75">
      <c r="A210" s="8">
        <v>43592</v>
      </c>
      <c r="B210" s="9" t="s">
        <v>23</v>
      </c>
      <c r="C210" s="9">
        <v>700</v>
      </c>
      <c r="D210" s="9" t="s">
        <v>16</v>
      </c>
      <c r="E210" s="10">
        <v>853.9</v>
      </c>
      <c r="F210" s="10">
        <v>850</v>
      </c>
      <c r="G210" s="10">
        <v>845.3</v>
      </c>
      <c r="H210" s="16">
        <f t="shared" ref="H210" si="472">(IF(D210="SELL",E210-F210,IF(D210="BUY",F210-E210)))*C210</f>
        <v>2729.9999999999841</v>
      </c>
      <c r="I210" s="16">
        <f t="shared" ref="I210" si="473">(IF(D210="SELL",IF(G210="",0,F210-G210),IF(D210="BUY",IF(G210="",0,G210-F210))))*C210</f>
        <v>3290.0000000000318</v>
      </c>
      <c r="J210" s="16">
        <f t="shared" ref="J210" si="474">SUM(H210,I210)</f>
        <v>6020.0000000000164</v>
      </c>
    </row>
    <row r="211" spans="1:10" ht="15.75">
      <c r="A211" s="8">
        <v>43591</v>
      </c>
      <c r="B211" s="9" t="s">
        <v>155</v>
      </c>
      <c r="C211" s="9">
        <v>1100</v>
      </c>
      <c r="D211" s="9" t="s">
        <v>16</v>
      </c>
      <c r="E211" s="10">
        <v>475</v>
      </c>
      <c r="F211" s="10">
        <v>472.3</v>
      </c>
      <c r="G211" s="10">
        <v>468.5</v>
      </c>
      <c r="H211" s="16">
        <f t="shared" ref="H211" si="475">(IF(D211="SELL",E211-F211,IF(D211="BUY",F211-E211)))*C211</f>
        <v>2969.9999999999873</v>
      </c>
      <c r="I211" s="16">
        <f t="shared" ref="I211" si="476">(IF(D211="SELL",IF(G211="",0,F211-G211),IF(D211="BUY",IF(G211="",0,G211-F211))))*C211</f>
        <v>4180.0000000000127</v>
      </c>
      <c r="J211" s="16">
        <f t="shared" ref="J211" si="477">SUM(H211,I211)</f>
        <v>7150</v>
      </c>
    </row>
    <row r="212" spans="1:10" ht="15.75">
      <c r="A212" s="8">
        <v>43591</v>
      </c>
      <c r="B212" s="9" t="s">
        <v>52</v>
      </c>
      <c r="C212" s="9">
        <v>1300</v>
      </c>
      <c r="D212" s="9" t="s">
        <v>16</v>
      </c>
      <c r="E212" s="10">
        <v>408</v>
      </c>
      <c r="F212" s="10">
        <v>408</v>
      </c>
      <c r="G212" s="10">
        <v>0</v>
      </c>
      <c r="H212" s="16">
        <f>(IF(D212="SELL",E212-F212,IF(D212="BUY",F212-E212)))*C212</f>
        <v>0</v>
      </c>
      <c r="I212" s="16">
        <v>0</v>
      </c>
      <c r="J212" s="16">
        <f t="shared" ref="J212" si="478">SUM(H212,I212)</f>
        <v>0</v>
      </c>
    </row>
    <row r="213" spans="1:10" ht="15.75">
      <c r="A213" s="8">
        <v>43588</v>
      </c>
      <c r="B213" s="9" t="s">
        <v>133</v>
      </c>
      <c r="C213" s="9">
        <v>600</v>
      </c>
      <c r="D213" s="9" t="s">
        <v>10</v>
      </c>
      <c r="E213" s="10">
        <v>973</v>
      </c>
      <c r="F213" s="10">
        <v>978.3</v>
      </c>
      <c r="G213" s="10">
        <v>986.5</v>
      </c>
      <c r="H213" s="16">
        <f t="shared" ref="H213" si="479">(IF(D213="SELL",E213-F213,IF(D213="BUY",F213-E213)))*C213</f>
        <v>3179.9999999999727</v>
      </c>
      <c r="I213" s="16">
        <v>0</v>
      </c>
      <c r="J213" s="16">
        <f t="shared" ref="J213" si="480">SUM(H213,I213)</f>
        <v>3179.9999999999727</v>
      </c>
    </row>
    <row r="214" spans="1:10" ht="15.75">
      <c r="A214" s="8">
        <v>43587</v>
      </c>
      <c r="B214" s="9" t="s">
        <v>37</v>
      </c>
      <c r="C214" s="9">
        <v>900</v>
      </c>
      <c r="D214" s="9" t="s">
        <v>16</v>
      </c>
      <c r="E214" s="10">
        <v>574</v>
      </c>
      <c r="F214" s="10">
        <v>571.5</v>
      </c>
      <c r="G214" s="10">
        <v>568.20000000000005</v>
      </c>
      <c r="H214" s="16">
        <f t="shared" ref="H214" si="481">(IF(D214="SELL",E214-F214,IF(D214="BUY",F214-E214)))*C214</f>
        <v>2250</v>
      </c>
      <c r="I214" s="16">
        <f t="shared" ref="I214" si="482">(IF(D214="SELL",IF(G214="",0,F214-G214),IF(D214="BUY",IF(G214="",0,G214-F214))))*C214</f>
        <v>2969.9999999999591</v>
      </c>
      <c r="J214" s="16">
        <f t="shared" ref="J214" si="483">SUM(H214,I214)</f>
        <v>5219.9999999999591</v>
      </c>
    </row>
    <row r="215" spans="1:10" ht="15.75">
      <c r="A215" s="8">
        <v>43587</v>
      </c>
      <c r="B215" s="9" t="s">
        <v>72</v>
      </c>
      <c r="C215" s="9">
        <v>1400</v>
      </c>
      <c r="D215" s="9" t="s">
        <v>10</v>
      </c>
      <c r="E215" s="10">
        <v>588</v>
      </c>
      <c r="F215" s="10">
        <v>590.20000000000005</v>
      </c>
      <c r="G215" s="10">
        <v>593.20000000000005</v>
      </c>
      <c r="H215" s="16">
        <f t="shared" ref="H215" si="484">(IF(D215="SELL",E215-F215,IF(D215="BUY",F215-E215)))*C215</f>
        <v>3080.0000000000637</v>
      </c>
      <c r="I215" s="16">
        <f t="shared" ref="I215" si="485">(IF(D215="SELL",IF(G215="",0,F215-G215),IF(D215="BUY",IF(G215="",0,G215-F215))))*C215</f>
        <v>4200</v>
      </c>
      <c r="J215" s="16">
        <f t="shared" ref="J215" si="486">SUM(H215,I215)</f>
        <v>7280.0000000000637</v>
      </c>
    </row>
    <row r="216" spans="1:10" ht="15.75">
      <c r="A216" s="8">
        <v>43584</v>
      </c>
      <c r="B216" s="9" t="s">
        <v>37</v>
      </c>
      <c r="C216" s="9">
        <v>900</v>
      </c>
      <c r="D216" s="9" t="s">
        <v>16</v>
      </c>
      <c r="E216" s="10">
        <v>611.79999999999995</v>
      </c>
      <c r="F216" s="10">
        <v>608.79999999999995</v>
      </c>
      <c r="G216" s="10">
        <v>605</v>
      </c>
      <c r="H216" s="16">
        <f t="shared" ref="H216" si="487">(IF(D216="SELL",E216-F216,IF(D216="BUY",F216-E216)))*C216</f>
        <v>2700</v>
      </c>
      <c r="I216" s="16">
        <f t="shared" ref="I216" si="488">(IF(D216="SELL",IF(G216="",0,F216-G216),IF(D216="BUY",IF(G216="",0,G216-F216))))*C216</f>
        <v>3419.9999999999591</v>
      </c>
      <c r="J216" s="16">
        <f t="shared" ref="J216" si="489">SUM(H216,I216)</f>
        <v>6119.9999999999591</v>
      </c>
    </row>
    <row r="217" spans="1:10" ht="15.75">
      <c r="A217" s="8">
        <v>43580</v>
      </c>
      <c r="B217" s="9" t="s">
        <v>76</v>
      </c>
      <c r="C217" s="9">
        <v>1250</v>
      </c>
      <c r="D217" s="9" t="s">
        <v>10</v>
      </c>
      <c r="E217" s="10">
        <v>556</v>
      </c>
      <c r="F217" s="10">
        <v>553.20000000000005</v>
      </c>
      <c r="G217" s="10">
        <v>0</v>
      </c>
      <c r="H217" s="16">
        <f t="shared" ref="H217" si="490">(IF(D217="SELL",E217-F217,IF(D217="BUY",F217-E217)))*C217</f>
        <v>-3499.9999999999432</v>
      </c>
      <c r="I217" s="16">
        <v>0</v>
      </c>
      <c r="J217" s="16">
        <f t="shared" ref="J217" si="491">SUM(H217,I217)</f>
        <v>-3499.9999999999432</v>
      </c>
    </row>
    <row r="218" spans="1:10" ht="15.75">
      <c r="A218" s="8">
        <v>43580</v>
      </c>
      <c r="B218" s="9" t="s">
        <v>52</v>
      </c>
      <c r="C218" s="9">
        <v>1300</v>
      </c>
      <c r="D218" s="9" t="s">
        <v>10</v>
      </c>
      <c r="E218" s="10">
        <v>422.6</v>
      </c>
      <c r="F218" s="10">
        <v>422.3</v>
      </c>
      <c r="G218" s="10">
        <v>0</v>
      </c>
      <c r="H218" s="16">
        <f t="shared" ref="H218" si="492">(IF(D218="SELL",E218-F218,IF(D218="BUY",F218-E218)))*C218</f>
        <v>-390.00000000001478</v>
      </c>
      <c r="I218" s="16">
        <v>0</v>
      </c>
      <c r="J218" s="16">
        <f t="shared" ref="J218" si="493">SUM(H218,I218)</f>
        <v>-390.00000000001478</v>
      </c>
    </row>
    <row r="219" spans="1:10" ht="15.75">
      <c r="A219" s="8">
        <v>43579</v>
      </c>
      <c r="B219" s="9" t="s">
        <v>52</v>
      </c>
      <c r="C219" s="9">
        <v>1300</v>
      </c>
      <c r="D219" s="9" t="s">
        <v>10</v>
      </c>
      <c r="E219" s="10">
        <v>411.8</v>
      </c>
      <c r="F219" s="10">
        <v>414.2</v>
      </c>
      <c r="G219" s="10">
        <v>416.5</v>
      </c>
      <c r="H219" s="16">
        <f t="shared" ref="H219" si="494">(IF(D219="SELL",E219-F219,IF(D219="BUY",F219-E219)))*C219</f>
        <v>3119.9999999999704</v>
      </c>
      <c r="I219" s="16">
        <f t="shared" ref="I219" si="495">(IF(D219="SELL",IF(G219="",0,F219-G219),IF(D219="BUY",IF(G219="",0,G219-F219))))*C219</f>
        <v>2990.0000000000146</v>
      </c>
      <c r="J219" s="16">
        <f t="shared" ref="J219" si="496">SUM(H219,I219)</f>
        <v>6109.9999999999854</v>
      </c>
    </row>
    <row r="220" spans="1:10" ht="15.75">
      <c r="A220" s="8">
        <v>43579</v>
      </c>
      <c r="B220" s="9" t="s">
        <v>52</v>
      </c>
      <c r="C220" s="9">
        <v>1300</v>
      </c>
      <c r="D220" s="9" t="s">
        <v>16</v>
      </c>
      <c r="E220" s="10">
        <v>406</v>
      </c>
      <c r="F220" s="10">
        <v>409</v>
      </c>
      <c r="G220" s="10">
        <v>0</v>
      </c>
      <c r="H220" s="16">
        <f>(IF(D220="SELL",E220-F220,IF(D220="BUY",F220-E220)))*C220</f>
        <v>-3900</v>
      </c>
      <c r="I220" s="16">
        <v>0</v>
      </c>
      <c r="J220" s="16">
        <f t="shared" ref="J220" si="497">SUM(H220,I220)</f>
        <v>-3900</v>
      </c>
    </row>
    <row r="221" spans="1:10" ht="15.75">
      <c r="A221" s="8">
        <v>43578</v>
      </c>
      <c r="B221" s="9" t="s">
        <v>59</v>
      </c>
      <c r="C221" s="9">
        <v>250</v>
      </c>
      <c r="D221" s="9" t="s">
        <v>10</v>
      </c>
      <c r="E221" s="10">
        <v>3050</v>
      </c>
      <c r="F221" s="10">
        <v>3065.5</v>
      </c>
      <c r="G221" s="10">
        <v>3080.2</v>
      </c>
      <c r="H221" s="16">
        <f>(IF(D221="SELL",E221-F221,IF(D221="BUY",F221-E221)))*C221</f>
        <v>3875</v>
      </c>
      <c r="I221" s="16">
        <v>0</v>
      </c>
      <c r="J221" s="16">
        <f t="shared" ref="J221" si="498">SUM(H221,I221)</f>
        <v>3875</v>
      </c>
    </row>
    <row r="222" spans="1:10" ht="15.75">
      <c r="A222" s="8">
        <v>43578</v>
      </c>
      <c r="B222" s="9" t="s">
        <v>133</v>
      </c>
      <c r="C222" s="9">
        <v>1200</v>
      </c>
      <c r="D222" s="9" t="s">
        <v>10</v>
      </c>
      <c r="E222" s="10">
        <v>942.8</v>
      </c>
      <c r="F222" s="10">
        <v>945.5</v>
      </c>
      <c r="G222" s="10">
        <v>950.6</v>
      </c>
      <c r="H222" s="16">
        <f>(IF(D222="SELL",E222-F222,IF(D222="BUY",F222-E222)))*C222</f>
        <v>3240.0000000000546</v>
      </c>
      <c r="I222" s="16">
        <v>0</v>
      </c>
      <c r="J222" s="16">
        <f t="shared" ref="J222" si="499">SUM(H222,I222)</f>
        <v>3240.0000000000546</v>
      </c>
    </row>
    <row r="223" spans="1:10" ht="15.75">
      <c r="A223" s="8">
        <v>43578</v>
      </c>
      <c r="B223" s="9" t="s">
        <v>27</v>
      </c>
      <c r="C223" s="9">
        <v>1500</v>
      </c>
      <c r="D223" s="9" t="s">
        <v>10</v>
      </c>
      <c r="E223" s="10">
        <v>146.85</v>
      </c>
      <c r="F223" s="10">
        <v>148.30000000000001</v>
      </c>
      <c r="G223" s="10">
        <v>150.5</v>
      </c>
      <c r="H223" s="16">
        <f>(IF(D223="SELL",E223-F223,IF(D223="BUY",F223-E223)))*C223</f>
        <v>2175.0000000000255</v>
      </c>
      <c r="I223" s="16">
        <v>0</v>
      </c>
      <c r="J223" s="16">
        <f t="shared" ref="J223" si="500">SUM(H223,I223)</f>
        <v>2175.0000000000255</v>
      </c>
    </row>
    <row r="224" spans="1:10" ht="15.75">
      <c r="A224" s="8">
        <v>774063</v>
      </c>
      <c r="B224" s="9" t="s">
        <v>124</v>
      </c>
      <c r="C224" s="9">
        <v>4000</v>
      </c>
      <c r="D224" s="9" t="s">
        <v>16</v>
      </c>
      <c r="E224" s="10">
        <v>133.19999999999999</v>
      </c>
      <c r="F224" s="10">
        <v>132.35</v>
      </c>
      <c r="G224" s="10">
        <v>131.5</v>
      </c>
      <c r="H224" s="16">
        <f t="shared" ref="H224" si="501">(IF(D224="SELL",E224-F224,IF(D224="BUY",F224-E224)))*C224</f>
        <v>3399.9999999999773</v>
      </c>
      <c r="I224" s="16">
        <f t="shared" ref="I224" si="502">(IF(D224="SELL",IF(G224="",0,F224-G224),IF(D224="BUY",IF(G224="",0,G224-F224))))*C224</f>
        <v>3399.9999999999773</v>
      </c>
      <c r="J224" s="16">
        <f t="shared" ref="J224" si="503">SUM(H224,I224)</f>
        <v>6799.9999999999545</v>
      </c>
    </row>
    <row r="225" spans="1:10" ht="15.75">
      <c r="A225" s="8">
        <v>43577</v>
      </c>
      <c r="B225" s="9" t="s">
        <v>51</v>
      </c>
      <c r="C225" s="9">
        <v>2300</v>
      </c>
      <c r="D225" s="9" t="s">
        <v>16</v>
      </c>
      <c r="E225" s="10">
        <v>176.5</v>
      </c>
      <c r="F225" s="10">
        <v>175.3</v>
      </c>
      <c r="G225" s="10">
        <v>173.5</v>
      </c>
      <c r="H225" s="16">
        <f>(IF(D225="SELL",E225-F225,IF(D225="BUY",F225-E225)))*C225</f>
        <v>2759.9999999999736</v>
      </c>
      <c r="I225" s="16">
        <v>0</v>
      </c>
      <c r="J225" s="16">
        <f t="shared" ref="J225" si="504">SUM(H225,I225)</f>
        <v>2759.9999999999736</v>
      </c>
    </row>
    <row r="226" spans="1:10" ht="15.75">
      <c r="A226" s="8">
        <v>774056</v>
      </c>
      <c r="B226" s="9" t="s">
        <v>199</v>
      </c>
      <c r="C226" s="9">
        <v>4500</v>
      </c>
      <c r="D226" s="9" t="s">
        <v>10</v>
      </c>
      <c r="E226" s="10">
        <v>201.2</v>
      </c>
      <c r="F226" s="10">
        <v>202</v>
      </c>
      <c r="G226" s="10">
        <v>203</v>
      </c>
      <c r="H226" s="16">
        <f t="shared" ref="H226" si="505">(IF(D226="SELL",E226-F226,IF(D226="BUY",F226-E226)))*C226</f>
        <v>3600.0000000000509</v>
      </c>
      <c r="I226" s="16">
        <f t="shared" ref="I226" si="506">(IF(D226="SELL",IF(G226="",0,F226-G226),IF(D226="BUY",IF(G226="",0,G226-F226))))*C226</f>
        <v>4500</v>
      </c>
      <c r="J226" s="16">
        <f t="shared" ref="J226" si="507">SUM(H226,I226)</f>
        <v>8100.0000000000509</v>
      </c>
    </row>
    <row r="227" spans="1:10" ht="15.75">
      <c r="A227" s="8">
        <v>774056</v>
      </c>
      <c r="B227" s="9" t="s">
        <v>11</v>
      </c>
      <c r="C227" s="9">
        <v>1000</v>
      </c>
      <c r="D227" s="9" t="s">
        <v>10</v>
      </c>
      <c r="E227" s="10">
        <v>512.79999999999995</v>
      </c>
      <c r="F227" s="10">
        <v>516.20000000000005</v>
      </c>
      <c r="G227" s="10">
        <v>518.29999999999995</v>
      </c>
      <c r="H227" s="16">
        <f t="shared" ref="H227" si="508">(IF(D227="SELL",E227-F227,IF(D227="BUY",F227-E227)))*C227</f>
        <v>3400.0000000000909</v>
      </c>
      <c r="I227" s="16">
        <f t="shared" ref="I227" si="509">(IF(D227="SELL",IF(G227="",0,F227-G227),IF(D227="BUY",IF(G227="",0,G227-F227))))*C227</f>
        <v>2099.9999999999091</v>
      </c>
      <c r="J227" s="16">
        <f t="shared" ref="J227" si="510">SUM(H227,I227)</f>
        <v>5500</v>
      </c>
    </row>
    <row r="228" spans="1:10" ht="15.75">
      <c r="A228" s="8">
        <v>774055</v>
      </c>
      <c r="B228" s="9" t="s">
        <v>174</v>
      </c>
      <c r="C228" s="9">
        <v>1500</v>
      </c>
      <c r="D228" s="9" t="s">
        <v>10</v>
      </c>
      <c r="E228" s="10">
        <v>498.3</v>
      </c>
      <c r="F228" s="10">
        <v>495.55</v>
      </c>
      <c r="G228" s="10">
        <v>0</v>
      </c>
      <c r="H228" s="16">
        <f t="shared" ref="H228" si="511">(IF(D228="SELL",E228-F228,IF(D228="BUY",F228-E228)))*C228</f>
        <v>-4125</v>
      </c>
      <c r="I228" s="16">
        <v>0</v>
      </c>
      <c r="J228" s="16">
        <f t="shared" ref="J228" si="512">SUM(H228,I228)</f>
        <v>-4125</v>
      </c>
    </row>
    <row r="229" spans="1:10" ht="15.75">
      <c r="A229" s="8">
        <v>774052</v>
      </c>
      <c r="B229" s="9" t="s">
        <v>92</v>
      </c>
      <c r="C229" s="9">
        <v>2667</v>
      </c>
      <c r="D229" s="9" t="s">
        <v>10</v>
      </c>
      <c r="E229" s="10">
        <v>346.8</v>
      </c>
      <c r="F229" s="10">
        <v>348.2</v>
      </c>
      <c r="G229" s="10">
        <v>350</v>
      </c>
      <c r="H229" s="16">
        <f t="shared" ref="H229" si="513">(IF(D229="SELL",E229-F229,IF(D229="BUY",F229-E229)))*C229</f>
        <v>3733.7999999999392</v>
      </c>
      <c r="I229" s="16">
        <f t="shared" ref="I229" si="514">(IF(D229="SELL",IF(G229="",0,F229-G229),IF(D229="BUY",IF(G229="",0,G229-F229))))*C229</f>
        <v>4800.6000000000304</v>
      </c>
      <c r="J229" s="16">
        <f t="shared" ref="J229" si="515">SUM(H229,I229)</f>
        <v>8534.3999999999687</v>
      </c>
    </row>
    <row r="230" spans="1:10" ht="15.75">
      <c r="A230" s="8">
        <v>774051</v>
      </c>
      <c r="B230" s="9" t="s">
        <v>49</v>
      </c>
      <c r="C230" s="9">
        <v>2850</v>
      </c>
      <c r="D230" s="9" t="s">
        <v>10</v>
      </c>
      <c r="E230" s="10">
        <v>151.30000000000001</v>
      </c>
      <c r="F230" s="10">
        <v>152.19999999999999</v>
      </c>
      <c r="G230" s="10">
        <v>153.5</v>
      </c>
      <c r="H230" s="16">
        <f t="shared" ref="H230" si="516">(IF(D230="SELL",E230-F230,IF(D230="BUY",F230-E230)))*C230</f>
        <v>2564.9999999999354</v>
      </c>
      <c r="I230" s="16">
        <v>0</v>
      </c>
      <c r="J230" s="16">
        <f t="shared" ref="J230" si="517">SUM(H230,I230)</f>
        <v>2564.9999999999354</v>
      </c>
    </row>
    <row r="231" spans="1:10" ht="15.75">
      <c r="A231" s="8">
        <v>774051</v>
      </c>
      <c r="B231" s="9" t="s">
        <v>22</v>
      </c>
      <c r="C231" s="9">
        <v>2750</v>
      </c>
      <c r="D231" s="9" t="s">
        <v>16</v>
      </c>
      <c r="E231" s="10">
        <v>392</v>
      </c>
      <c r="F231" s="10">
        <v>390.55</v>
      </c>
      <c r="G231" s="10">
        <v>389.2</v>
      </c>
      <c r="H231" s="16">
        <f t="shared" ref="H231" si="518">(IF(D231="SELL",E231-F231,IF(D231="BUY",F231-E231)))*C231</f>
        <v>3987.4999999999686</v>
      </c>
      <c r="I231" s="16">
        <v>0</v>
      </c>
      <c r="J231" s="16">
        <f t="shared" ref="J231" si="519">SUM(H231,I231)</f>
        <v>3987.4999999999686</v>
      </c>
    </row>
    <row r="232" spans="1:10" ht="15.75">
      <c r="A232" s="8">
        <v>774050</v>
      </c>
      <c r="B232" s="9" t="s">
        <v>48</v>
      </c>
      <c r="C232" s="9">
        <v>1100</v>
      </c>
      <c r="D232" s="9" t="s">
        <v>10</v>
      </c>
      <c r="E232" s="10">
        <v>786.2</v>
      </c>
      <c r="F232" s="10">
        <v>789.85</v>
      </c>
      <c r="G232" s="10">
        <v>793.2</v>
      </c>
      <c r="H232" s="16">
        <f t="shared" ref="H232" si="520">(IF(D232="SELL",E232-F232,IF(D232="BUY",F232-E232)))*C232</f>
        <v>4014.999999999975</v>
      </c>
      <c r="I232" s="16">
        <v>0</v>
      </c>
      <c r="J232" s="16">
        <f t="shared" ref="J232" si="521">SUM(H232,I232)</f>
        <v>4014.999999999975</v>
      </c>
    </row>
    <row r="233" spans="1:10" ht="15.75">
      <c r="A233" s="8">
        <v>774050</v>
      </c>
      <c r="B233" s="9" t="s">
        <v>155</v>
      </c>
      <c r="C233" s="9">
        <v>1100</v>
      </c>
      <c r="D233" s="9" t="s">
        <v>10</v>
      </c>
      <c r="E233" s="10">
        <v>503</v>
      </c>
      <c r="F233" s="10">
        <v>506</v>
      </c>
      <c r="G233" s="10">
        <v>510.5</v>
      </c>
      <c r="H233" s="16">
        <f t="shared" ref="H233" si="522">(IF(D233="SELL",E233-F233,IF(D233="BUY",F233-E233)))*C233</f>
        <v>3300</v>
      </c>
      <c r="I233" s="16">
        <f t="shared" ref="I233" si="523">(IF(D233="SELL",IF(G233="",0,F233-G233),IF(D233="BUY",IF(G233="",0,G233-F233))))*C233</f>
        <v>4950</v>
      </c>
      <c r="J233" s="16">
        <f t="shared" ref="J233" si="524">SUM(H233,I233)</f>
        <v>8250</v>
      </c>
    </row>
    <row r="234" spans="1:10" ht="15.75">
      <c r="A234" s="8">
        <v>774050</v>
      </c>
      <c r="B234" s="9" t="s">
        <v>48</v>
      </c>
      <c r="C234" s="9">
        <v>1100</v>
      </c>
      <c r="D234" s="9" t="s">
        <v>10</v>
      </c>
      <c r="E234" s="10">
        <v>786.2</v>
      </c>
      <c r="F234" s="10">
        <v>789.85</v>
      </c>
      <c r="G234" s="10">
        <v>793.2</v>
      </c>
      <c r="H234" s="16">
        <f t="shared" ref="H234" si="525">(IF(D234="SELL",E234-F234,IF(D234="BUY",F234-E234)))*C234</f>
        <v>4014.999999999975</v>
      </c>
      <c r="I234" s="16">
        <v>0</v>
      </c>
      <c r="J234" s="16">
        <f t="shared" ref="J234" si="526">SUM(H234,I234)</f>
        <v>4014.999999999975</v>
      </c>
    </row>
    <row r="235" spans="1:10" ht="15.75">
      <c r="A235" s="8">
        <v>774049</v>
      </c>
      <c r="B235" s="9" t="s">
        <v>52</v>
      </c>
      <c r="C235" s="9">
        <v>1300</v>
      </c>
      <c r="D235" s="9" t="s">
        <v>10</v>
      </c>
      <c r="E235" s="10">
        <v>411</v>
      </c>
      <c r="F235" s="10">
        <v>413.8</v>
      </c>
      <c r="G235" s="10">
        <v>416.2</v>
      </c>
      <c r="H235" s="16">
        <f t="shared" ref="H235" si="527">(IF(D235="SELL",E235-F235,IF(D235="BUY",F235-E235)))*C235</f>
        <v>3640.0000000000146</v>
      </c>
      <c r="I235" s="16">
        <v>0</v>
      </c>
      <c r="J235" s="16">
        <f t="shared" ref="J235" si="528">SUM(H235,I235)</f>
        <v>3640.0000000000146</v>
      </c>
    </row>
    <row r="236" spans="1:10" ht="15.75">
      <c r="A236" s="8">
        <v>774049</v>
      </c>
      <c r="B236" s="9" t="s">
        <v>192</v>
      </c>
      <c r="C236" s="9">
        <v>600</v>
      </c>
      <c r="D236" s="9" t="s">
        <v>10</v>
      </c>
      <c r="E236" s="10">
        <v>1255</v>
      </c>
      <c r="F236" s="10">
        <v>1260</v>
      </c>
      <c r="G236" s="10">
        <v>1265</v>
      </c>
      <c r="H236" s="16">
        <f t="shared" ref="H236" si="529">(IF(D236="SELL",E236-F236,IF(D236="BUY",F236-E236)))*C236</f>
        <v>3000</v>
      </c>
      <c r="I236" s="16">
        <v>0</v>
      </c>
      <c r="J236" s="16">
        <f t="shared" ref="J236" si="530">SUM(H236,I236)</f>
        <v>3000</v>
      </c>
    </row>
    <row r="237" spans="1:10" ht="15.75">
      <c r="A237" s="8">
        <v>774048</v>
      </c>
      <c r="B237" s="9" t="s">
        <v>171</v>
      </c>
      <c r="C237" s="9">
        <v>1000</v>
      </c>
      <c r="D237" s="9" t="s">
        <v>10</v>
      </c>
      <c r="E237" s="10">
        <v>646</v>
      </c>
      <c r="F237" s="10">
        <v>642.29999999999995</v>
      </c>
      <c r="G237" s="10">
        <v>650</v>
      </c>
      <c r="H237" s="16">
        <f t="shared" ref="H237" si="531">(IF(D237="SELL",E237-F237,IF(D237="BUY",F237-E237)))*C237</f>
        <v>-3700.0000000000455</v>
      </c>
      <c r="I237" s="16">
        <v>0</v>
      </c>
      <c r="J237" s="16">
        <f t="shared" ref="J237" si="532">SUM(H237,I237)</f>
        <v>-3700.0000000000455</v>
      </c>
    </row>
    <row r="238" spans="1:10" ht="15.75">
      <c r="A238" s="8">
        <v>774045</v>
      </c>
      <c r="B238" s="9" t="s">
        <v>52</v>
      </c>
      <c r="C238" s="9">
        <v>1300</v>
      </c>
      <c r="D238" s="9" t="s">
        <v>16</v>
      </c>
      <c r="E238" s="10">
        <v>415</v>
      </c>
      <c r="F238" s="10">
        <v>418</v>
      </c>
      <c r="G238" s="10">
        <v>0</v>
      </c>
      <c r="H238" s="16">
        <f t="shared" ref="H238" si="533">(IF(D238="SELL",E238-F238,IF(D238="BUY",F238-E238)))*C238</f>
        <v>-3900</v>
      </c>
      <c r="I238" s="16">
        <v>0</v>
      </c>
      <c r="J238" s="16">
        <f t="shared" ref="J238" si="534">SUM(H238,I238)</f>
        <v>-3900</v>
      </c>
    </row>
    <row r="239" spans="1:10" ht="15.75">
      <c r="A239" s="8">
        <v>774044</v>
      </c>
      <c r="B239" s="9" t="s">
        <v>169</v>
      </c>
      <c r="C239" s="9">
        <v>700</v>
      </c>
      <c r="D239" s="9" t="s">
        <v>10</v>
      </c>
      <c r="E239" s="10">
        <v>791</v>
      </c>
      <c r="F239" s="10">
        <v>798</v>
      </c>
      <c r="G239" s="10">
        <v>803</v>
      </c>
      <c r="H239" s="16">
        <f t="shared" ref="H239" si="535">(IF(D239="SELL",E239-F239,IF(D239="BUY",F239-E239)))*C239</f>
        <v>4900</v>
      </c>
      <c r="I239" s="16">
        <v>0</v>
      </c>
      <c r="J239" s="16">
        <f t="shared" ref="J239" si="536">SUM(H239,I239)</f>
        <v>4900</v>
      </c>
    </row>
    <row r="240" spans="1:10" ht="15.75">
      <c r="A240" s="8">
        <v>774044</v>
      </c>
      <c r="B240" s="9" t="s">
        <v>158</v>
      </c>
      <c r="C240" s="9">
        <v>700</v>
      </c>
      <c r="D240" s="9" t="s">
        <v>16</v>
      </c>
      <c r="E240" s="10">
        <v>666.85</v>
      </c>
      <c r="F240" s="10">
        <v>663.05</v>
      </c>
      <c r="G240" s="10">
        <v>658.3</v>
      </c>
      <c r="H240" s="16">
        <f t="shared" ref="H240" si="537">(IF(D240="SELL",E240-F240,IF(D240="BUY",F240-E240)))*C240</f>
        <v>2660.0000000000477</v>
      </c>
      <c r="I240" s="16">
        <v>0</v>
      </c>
      <c r="J240" s="16">
        <f t="shared" ref="J240" si="538">SUM(H240,I240)</f>
        <v>2660.0000000000477</v>
      </c>
    </row>
    <row r="241" spans="1:10" ht="15.75">
      <c r="A241" s="8">
        <v>774044</v>
      </c>
      <c r="B241" s="9" t="s">
        <v>18</v>
      </c>
      <c r="C241" s="9">
        <v>1500</v>
      </c>
      <c r="D241" s="9" t="s">
        <v>16</v>
      </c>
      <c r="E241" s="10">
        <v>608.5</v>
      </c>
      <c r="F241" s="10">
        <v>606.5</v>
      </c>
      <c r="G241" s="10">
        <v>605</v>
      </c>
      <c r="H241" s="16">
        <f t="shared" ref="H241" si="539">(IF(D241="SELL",E241-F241,IF(D241="BUY",F241-E241)))*C241</f>
        <v>3000</v>
      </c>
      <c r="I241" s="16">
        <f t="shared" ref="I241" si="540">(IF(D241="SELL",IF(G241="",0,F241-G241),IF(D241="BUY",IF(G241="",0,G241-F241))))*C241</f>
        <v>2250</v>
      </c>
      <c r="J241" s="16">
        <f t="shared" ref="J241" si="541">SUM(H241,I241)</f>
        <v>5250</v>
      </c>
    </row>
    <row r="242" spans="1:10" ht="15.75">
      <c r="A242" s="8">
        <v>43558</v>
      </c>
      <c r="B242" s="9" t="s">
        <v>52</v>
      </c>
      <c r="C242" s="9">
        <v>1300</v>
      </c>
      <c r="D242" s="9" t="s">
        <v>16</v>
      </c>
      <c r="E242" s="10">
        <v>413</v>
      </c>
      <c r="F242" s="10">
        <v>410.5</v>
      </c>
      <c r="G242" s="10">
        <v>406.5</v>
      </c>
      <c r="H242" s="16">
        <f t="shared" ref="H242" si="542">(IF(D242="SELL",E242-F242,IF(D242="BUY",F242-E242)))*C242</f>
        <v>3250</v>
      </c>
      <c r="I242" s="16">
        <f t="shared" ref="I242" si="543">(IF(D242="SELL",IF(G242="",0,F242-G242),IF(D242="BUY",IF(G242="",0,G242-F242))))*C242</f>
        <v>5200</v>
      </c>
      <c r="J242" s="16">
        <f t="shared" ref="J242" si="544">SUM(H242,I242)</f>
        <v>8450</v>
      </c>
    </row>
    <row r="243" spans="1:10" ht="15.75">
      <c r="A243" s="8">
        <v>43557</v>
      </c>
      <c r="B243" s="9" t="s">
        <v>166</v>
      </c>
      <c r="C243" s="9">
        <v>1000</v>
      </c>
      <c r="D243" s="9" t="s">
        <v>16</v>
      </c>
      <c r="E243" s="10">
        <v>792.1</v>
      </c>
      <c r="F243" s="10">
        <v>790</v>
      </c>
      <c r="G243" s="10">
        <v>786.5</v>
      </c>
      <c r="H243" s="16">
        <f t="shared" ref="H243" si="545">(IF(D243="SELL",E243-F243,IF(D243="BUY",F243-E243)))*C243</f>
        <v>2100.0000000000227</v>
      </c>
      <c r="I243" s="16">
        <f t="shared" ref="I243" si="546">(IF(D243="SELL",IF(G243="",0,F243-G243),IF(D243="BUY",IF(G243="",0,G243-F243))))*C243</f>
        <v>3500</v>
      </c>
      <c r="J243" s="16">
        <f t="shared" ref="J243" si="547">SUM(H243,I243)</f>
        <v>5600.0000000000227</v>
      </c>
    </row>
    <row r="244" spans="1:10" ht="15.75">
      <c r="A244" s="8">
        <v>43556</v>
      </c>
      <c r="B244" s="9" t="s">
        <v>52</v>
      </c>
      <c r="C244" s="9">
        <v>1300</v>
      </c>
      <c r="D244" s="9" t="s">
        <v>16</v>
      </c>
      <c r="E244" s="10">
        <v>438.65</v>
      </c>
      <c r="F244" s="10">
        <v>436</v>
      </c>
      <c r="G244" s="10">
        <v>433.85</v>
      </c>
      <c r="H244" s="16">
        <f t="shared" ref="H244" si="548">(IF(D244="SELL",E244-F244,IF(D244="BUY",F244-E244)))*C244</f>
        <v>3444.9999999999704</v>
      </c>
      <c r="I244" s="16">
        <f t="shared" ref="I244" si="549">(IF(D244="SELL",IF(G244="",0,F244-G244),IF(D244="BUY",IF(G244="",0,G244-F244))))*C244</f>
        <v>2794.9999999999704</v>
      </c>
      <c r="J244" s="16">
        <f t="shared" ref="J244" si="550">SUM(H244,I244)</f>
        <v>6239.9999999999409</v>
      </c>
    </row>
    <row r="245" spans="1:10" ht="15" customHeight="1">
      <c r="A245" s="8">
        <v>43556</v>
      </c>
      <c r="B245" s="9" t="s">
        <v>198</v>
      </c>
      <c r="C245" s="9">
        <v>2000</v>
      </c>
      <c r="D245" s="9" t="s">
        <v>10</v>
      </c>
      <c r="E245" s="10">
        <v>284.8</v>
      </c>
      <c r="F245" s="10">
        <v>286.2</v>
      </c>
      <c r="G245" s="10">
        <v>288.2</v>
      </c>
      <c r="H245" s="16">
        <f t="shared" ref="H245" si="551">(IF(D245="SELL",E245-F245,IF(D245="BUY",F245-E245)))*C245</f>
        <v>2799.9999999999545</v>
      </c>
      <c r="I245" s="16">
        <v>0</v>
      </c>
      <c r="J245" s="16">
        <f t="shared" ref="J245" si="552">SUM(H245,I245)</f>
        <v>2799.9999999999545</v>
      </c>
    </row>
    <row r="246" spans="1:10" ht="15" customHeight="1">
      <c r="A246" s="8">
        <v>43556</v>
      </c>
      <c r="B246" s="9" t="s">
        <v>22</v>
      </c>
      <c r="C246" s="9">
        <v>2750</v>
      </c>
      <c r="D246" s="9" t="s">
        <v>10</v>
      </c>
      <c r="E246" s="10">
        <v>408.5</v>
      </c>
      <c r="F246" s="10">
        <v>409.2</v>
      </c>
      <c r="G246" s="10">
        <v>411</v>
      </c>
      <c r="H246" s="16">
        <f t="shared" ref="H246" si="553">(IF(D246="SELL",E246-F246,IF(D246="BUY",F246-E246)))*C246</f>
        <v>1924.9999999999686</v>
      </c>
      <c r="I246" s="16">
        <v>0</v>
      </c>
      <c r="J246" s="16">
        <f t="shared" ref="J246" si="554">SUM(H246,I246)</f>
        <v>1924.9999999999686</v>
      </c>
    </row>
    <row r="247" spans="1:10" ht="15" customHeight="1">
      <c r="A247" s="8">
        <v>43553</v>
      </c>
      <c r="B247" s="9" t="s">
        <v>91</v>
      </c>
      <c r="C247" s="9">
        <v>1700</v>
      </c>
      <c r="D247" s="9" t="s">
        <v>10</v>
      </c>
      <c r="E247" s="10">
        <v>336.8</v>
      </c>
      <c r="F247" s="10">
        <v>338.45</v>
      </c>
      <c r="G247" s="10">
        <v>0</v>
      </c>
      <c r="H247" s="16">
        <f t="shared" ref="H247" si="555">(IF(D247="SELL",E247-F247,IF(D247="BUY",F247-E247)))*C247</f>
        <v>2804.9999999999613</v>
      </c>
      <c r="I247" s="16">
        <v>0</v>
      </c>
      <c r="J247" s="16">
        <f t="shared" ref="J247" si="556">SUM(H247,I247)</f>
        <v>2804.9999999999613</v>
      </c>
    </row>
    <row r="248" spans="1:10" ht="15" customHeight="1">
      <c r="A248" s="8">
        <v>43552</v>
      </c>
      <c r="B248" s="9" t="s">
        <v>52</v>
      </c>
      <c r="C248" s="9">
        <v>1300</v>
      </c>
      <c r="D248" s="9" t="s">
        <v>10</v>
      </c>
      <c r="E248" s="10">
        <v>433.65</v>
      </c>
      <c r="F248" s="10">
        <v>436</v>
      </c>
      <c r="G248" s="10">
        <v>439.85</v>
      </c>
      <c r="H248" s="16">
        <f t="shared" ref="H248" si="557">(IF(D248="SELL",E248-F248,IF(D248="BUY",F248-E248)))*C248</f>
        <v>3055.0000000000296</v>
      </c>
      <c r="I248" s="16">
        <f t="shared" ref="I248" si="558">(IF(D248="SELL",IF(G248="",0,F248-G248),IF(D248="BUY",IF(G248="",0,G248-F248))))*C248</f>
        <v>5005.0000000000291</v>
      </c>
      <c r="J248" s="16">
        <f t="shared" ref="J248" si="559">SUM(H248,I248)</f>
        <v>8060.0000000000582</v>
      </c>
    </row>
    <row r="249" spans="1:10" ht="15.75">
      <c r="A249" s="8">
        <v>43552</v>
      </c>
      <c r="B249" s="9" t="s">
        <v>174</v>
      </c>
      <c r="C249" s="9">
        <v>1500</v>
      </c>
      <c r="D249" s="9" t="s">
        <v>10</v>
      </c>
      <c r="E249" s="10">
        <v>460</v>
      </c>
      <c r="F249" s="10">
        <v>462</v>
      </c>
      <c r="G249" s="10">
        <v>465</v>
      </c>
      <c r="H249" s="16">
        <f t="shared" ref="H249" si="560">(IF(D249="SELL",E249-F249,IF(D249="BUY",F249-E249)))*C249</f>
        <v>3000</v>
      </c>
      <c r="I249" s="16">
        <v>0</v>
      </c>
      <c r="J249" s="16">
        <f t="shared" ref="J249" si="561">SUM(H249,I249)</f>
        <v>3000</v>
      </c>
    </row>
    <row r="250" spans="1:10" ht="15.75">
      <c r="A250" s="8">
        <v>43551</v>
      </c>
      <c r="B250" s="9" t="s">
        <v>174</v>
      </c>
      <c r="C250" s="9">
        <v>1500</v>
      </c>
      <c r="D250" s="9" t="s">
        <v>10</v>
      </c>
      <c r="E250" s="10">
        <v>458.8</v>
      </c>
      <c r="F250" s="10">
        <v>456.8</v>
      </c>
      <c r="G250" s="10">
        <v>322.60000000000002</v>
      </c>
      <c r="H250" s="16">
        <f t="shared" ref="H250" si="562">(IF(D250="SELL",E250-F250,IF(D250="BUY",F250-E250)))*C250</f>
        <v>-3000</v>
      </c>
      <c r="I250" s="16">
        <v>0</v>
      </c>
      <c r="J250" s="16">
        <f t="shared" ref="J250" si="563">SUM(H250,I250)</f>
        <v>-3000</v>
      </c>
    </row>
    <row r="251" spans="1:10" ht="15.75">
      <c r="A251" s="8">
        <v>43550</v>
      </c>
      <c r="B251" s="9" t="s">
        <v>75</v>
      </c>
      <c r="C251" s="9">
        <v>1500</v>
      </c>
      <c r="D251" s="9" t="s">
        <v>10</v>
      </c>
      <c r="E251" s="10">
        <v>318</v>
      </c>
      <c r="F251" s="10">
        <v>320</v>
      </c>
      <c r="G251" s="10">
        <v>322.60000000000002</v>
      </c>
      <c r="H251" s="16">
        <f t="shared" ref="H251" si="564">(IF(D251="SELL",E251-F251,IF(D251="BUY",F251-E251)))*C251</f>
        <v>3000</v>
      </c>
      <c r="I251" s="16">
        <f t="shared" ref="I251" si="565">(IF(D251="SELL",IF(G251="",0,F251-G251),IF(D251="BUY",IF(G251="",0,G251-F251))))*C251</f>
        <v>3900.0000000000341</v>
      </c>
      <c r="J251" s="16">
        <f t="shared" ref="J251" si="566">SUM(H251,I251)</f>
        <v>6900.0000000000346</v>
      </c>
    </row>
    <row r="252" spans="1:10" ht="15.75">
      <c r="A252" s="8">
        <v>43546</v>
      </c>
      <c r="B252" s="9" t="s">
        <v>72</v>
      </c>
      <c r="C252" s="9">
        <v>1400</v>
      </c>
      <c r="D252" s="9" t="s">
        <v>10</v>
      </c>
      <c r="E252" s="10">
        <v>635</v>
      </c>
      <c r="F252" s="10">
        <v>636.85</v>
      </c>
      <c r="G252" s="10">
        <v>639.79999999999995</v>
      </c>
      <c r="H252" s="16">
        <f t="shared" ref="H252" si="567">(IF(D252="SELL",E252-F252,IF(D252="BUY",F252-E252)))*C252</f>
        <v>2590.0000000000318</v>
      </c>
      <c r="I252" s="16">
        <v>0</v>
      </c>
      <c r="J252" s="16">
        <f t="shared" ref="J252" si="568">SUM(H252,I252)</f>
        <v>2590.0000000000318</v>
      </c>
    </row>
    <row r="253" spans="1:10" ht="15.75">
      <c r="A253" s="8">
        <v>43546</v>
      </c>
      <c r="B253" s="9" t="s">
        <v>174</v>
      </c>
      <c r="C253" s="9">
        <v>1500</v>
      </c>
      <c r="D253" s="9" t="s">
        <v>10</v>
      </c>
      <c r="E253" s="10">
        <v>475.5</v>
      </c>
      <c r="F253" s="10">
        <v>473.2</v>
      </c>
      <c r="G253" s="10">
        <v>0</v>
      </c>
      <c r="H253" s="16">
        <f t="shared" ref="H253:H254" si="569">(IF(D253="SELL",E253-F253,IF(D253="BUY",F253-E253)))*C253</f>
        <v>-3450.0000000000173</v>
      </c>
      <c r="I253" s="16">
        <v>0</v>
      </c>
      <c r="J253" s="16">
        <f t="shared" ref="J253:J254" si="570">SUM(H253,I253)</f>
        <v>-3450.0000000000173</v>
      </c>
    </row>
    <row r="254" spans="1:10" ht="15.75">
      <c r="A254" s="8">
        <v>43546</v>
      </c>
      <c r="B254" s="9" t="s">
        <v>179</v>
      </c>
      <c r="C254" s="9">
        <v>1200</v>
      </c>
      <c r="D254" s="9" t="s">
        <v>10</v>
      </c>
      <c r="E254" s="10">
        <v>655</v>
      </c>
      <c r="F254" s="10">
        <v>658</v>
      </c>
      <c r="G254" s="10">
        <v>663.2</v>
      </c>
      <c r="H254" s="16">
        <f t="shared" si="569"/>
        <v>3600</v>
      </c>
      <c r="I254" s="16">
        <v>0</v>
      </c>
      <c r="J254" s="16">
        <f t="shared" si="570"/>
        <v>3600</v>
      </c>
    </row>
    <row r="255" spans="1:10" ht="15.75">
      <c r="A255" s="8">
        <v>43544</v>
      </c>
      <c r="B255" s="9" t="s">
        <v>184</v>
      </c>
      <c r="C255" s="9">
        <v>550</v>
      </c>
      <c r="D255" s="9" t="s">
        <v>10</v>
      </c>
      <c r="E255" s="10">
        <v>1062.3</v>
      </c>
      <c r="F255" s="10">
        <v>1066.5</v>
      </c>
      <c r="G255" s="10">
        <v>1069.55</v>
      </c>
      <c r="H255" s="16">
        <f t="shared" ref="H255:H256" si="571">(IF(D255="SELL",E255-F255,IF(D255="BUY",F255-E255)))*C255</f>
        <v>2310.000000000025</v>
      </c>
      <c r="I255" s="16">
        <f t="shared" ref="I255" si="572">(IF(D255="SELL",IF(G255="",0,F255-G255),IF(D255="BUY",IF(G255="",0,G255-F255))))*C255</f>
        <v>1677.499999999975</v>
      </c>
      <c r="J255" s="16">
        <f t="shared" ref="J255:J256" si="573">SUM(H255,I255)</f>
        <v>3987.5</v>
      </c>
    </row>
    <row r="256" spans="1:10" ht="15.75">
      <c r="A256" s="8">
        <v>43544</v>
      </c>
      <c r="B256" s="9" t="s">
        <v>141</v>
      </c>
      <c r="C256" s="9">
        <v>700</v>
      </c>
      <c r="D256" s="9" t="s">
        <v>10</v>
      </c>
      <c r="E256" s="10">
        <v>1396.55</v>
      </c>
      <c r="F256" s="10">
        <v>1392</v>
      </c>
      <c r="G256" s="10">
        <v>1069.55</v>
      </c>
      <c r="H256" s="16">
        <f t="shared" si="571"/>
        <v>-3184.9999999999682</v>
      </c>
      <c r="I256" s="16">
        <v>0</v>
      </c>
      <c r="J256" s="16">
        <f t="shared" si="573"/>
        <v>-3184.9999999999682</v>
      </c>
    </row>
    <row r="257" spans="1:10" ht="15.75">
      <c r="A257" s="8">
        <v>43543</v>
      </c>
      <c r="B257" s="9" t="s">
        <v>174</v>
      </c>
      <c r="C257" s="9">
        <v>1500</v>
      </c>
      <c r="D257" s="9" t="s">
        <v>10</v>
      </c>
      <c r="E257" s="10">
        <v>446</v>
      </c>
      <c r="F257" s="10">
        <v>448.2</v>
      </c>
      <c r="G257" s="10">
        <v>451</v>
      </c>
      <c r="H257" s="16">
        <f>(IF(D257="SELL",E257-F257,IF(D257="BUY",F257-E257)))*C257</f>
        <v>3299.9999999999827</v>
      </c>
      <c r="I257" s="16">
        <f>(IF(D257="SELL",IF(G257="",0,F257-G257),IF(D257="BUY",IF(G257="",0,G257-F257))))*C257</f>
        <v>4200.0000000000173</v>
      </c>
      <c r="J257" s="16">
        <f t="shared" ref="J257" si="574">SUM(H257,I257)</f>
        <v>7500</v>
      </c>
    </row>
    <row r="258" spans="1:10" ht="15.75">
      <c r="A258" s="8">
        <v>43542</v>
      </c>
      <c r="B258" s="9" t="s">
        <v>193</v>
      </c>
      <c r="C258" s="9">
        <v>500</v>
      </c>
      <c r="D258" s="9" t="s">
        <v>10</v>
      </c>
      <c r="E258" s="10">
        <v>1383.8</v>
      </c>
      <c r="F258" s="10">
        <v>1388.2</v>
      </c>
      <c r="G258" s="10">
        <v>0</v>
      </c>
      <c r="H258" s="16">
        <f t="shared" ref="H258:H259" si="575">(IF(D258="SELL",E258-F258,IF(D258="BUY",F258-E258)))*C258</f>
        <v>2200.0000000000455</v>
      </c>
      <c r="I258" s="16">
        <v>0</v>
      </c>
      <c r="J258" s="16">
        <f t="shared" ref="J258:J259" si="576">SUM(H258,I258)</f>
        <v>2200.0000000000455</v>
      </c>
    </row>
    <row r="259" spans="1:10" ht="15.75">
      <c r="A259" s="8">
        <v>43542</v>
      </c>
      <c r="B259" s="9" t="s">
        <v>181</v>
      </c>
      <c r="C259" s="9">
        <v>600</v>
      </c>
      <c r="D259" s="9" t="s">
        <v>10</v>
      </c>
      <c r="E259" s="10">
        <v>946.85</v>
      </c>
      <c r="F259" s="10">
        <v>950.5</v>
      </c>
      <c r="G259" s="10">
        <v>953.5</v>
      </c>
      <c r="H259" s="16">
        <f t="shared" si="575"/>
        <v>2189.9999999999864</v>
      </c>
      <c r="I259" s="16">
        <f t="shared" ref="I259" si="577">(IF(D259="SELL",IF(G259="",0,F259-G259),IF(D259="BUY",IF(G259="",0,G259-F259))))*C259</f>
        <v>1800</v>
      </c>
      <c r="J259" s="16">
        <f t="shared" si="576"/>
        <v>3989.9999999999864</v>
      </c>
    </row>
    <row r="260" spans="1:10" ht="15.75">
      <c r="A260" s="8">
        <v>43542</v>
      </c>
      <c r="B260" s="9" t="s">
        <v>130</v>
      </c>
      <c r="C260" s="9">
        <v>1200</v>
      </c>
      <c r="D260" s="9" t="s">
        <v>10</v>
      </c>
      <c r="E260" s="10">
        <v>450.1</v>
      </c>
      <c r="F260" s="10">
        <v>453</v>
      </c>
      <c r="G260" s="10">
        <v>456</v>
      </c>
      <c r="H260" s="16">
        <f t="shared" ref="H260" si="578">(IF(D260="SELL",E260-F260,IF(D260="BUY",F260-E260)))*C260</f>
        <v>3479.9999999999727</v>
      </c>
      <c r="I260" s="16">
        <f t="shared" ref="I260" si="579">(IF(D260="SELL",IF(G260="",0,F260-G260),IF(D260="BUY",IF(G260="",0,G260-F260))))*C260</f>
        <v>3600</v>
      </c>
      <c r="J260" s="16">
        <f t="shared" ref="J260" si="580">SUM(H260,I260)</f>
        <v>7079.9999999999727</v>
      </c>
    </row>
    <row r="261" spans="1:10" ht="15.75">
      <c r="A261" s="8">
        <v>43542</v>
      </c>
      <c r="B261" s="9" t="s">
        <v>132</v>
      </c>
      <c r="C261" s="9">
        <v>4000</v>
      </c>
      <c r="D261" s="9" t="s">
        <v>10</v>
      </c>
      <c r="E261" s="10">
        <v>137.85</v>
      </c>
      <c r="F261" s="10">
        <v>138.65</v>
      </c>
      <c r="G261" s="10">
        <v>139.65</v>
      </c>
      <c r="H261" s="16">
        <f t="shared" ref="H261" si="581">(IF(D261="SELL",E261-F261,IF(D261="BUY",F261-E261)))*C261</f>
        <v>3200.0000000000455</v>
      </c>
      <c r="I261" s="16">
        <f t="shared" ref="I261" si="582">(IF(D261="SELL",IF(G261="",0,F261-G261),IF(D261="BUY",IF(G261="",0,G261-F261))))*C261</f>
        <v>4000</v>
      </c>
      <c r="J261" s="16">
        <f t="shared" ref="J261" si="583">SUM(H261,I261)</f>
        <v>7200.0000000000455</v>
      </c>
    </row>
    <row r="262" spans="1:10" ht="15.75">
      <c r="A262" s="8">
        <v>43539</v>
      </c>
      <c r="B262" s="9" t="s">
        <v>143</v>
      </c>
      <c r="C262" s="9">
        <v>800</v>
      </c>
      <c r="D262" s="9" t="s">
        <v>10</v>
      </c>
      <c r="E262" s="10">
        <v>1338.9</v>
      </c>
      <c r="F262" s="10">
        <v>1342.3</v>
      </c>
      <c r="G262" s="10">
        <v>1346</v>
      </c>
      <c r="H262" s="16">
        <f t="shared" ref="H262" si="584">(IF(D262="SELL",E262-F262,IF(D262="BUY",F262-E262)))*C262</f>
        <v>2719.9999999998909</v>
      </c>
      <c r="I262" s="16">
        <f t="shared" ref="I262" si="585">(IF(D262="SELL",IF(G262="",0,F262-G262),IF(D262="BUY",IF(G262="",0,G262-F262))))*C262</f>
        <v>2960.0000000000364</v>
      </c>
      <c r="J262" s="16">
        <f t="shared" ref="J262" si="586">SUM(H262,I262)</f>
        <v>5679.9999999999272</v>
      </c>
    </row>
    <row r="263" spans="1:10" ht="15.75">
      <c r="A263" s="8">
        <v>43539</v>
      </c>
      <c r="B263" s="9" t="s">
        <v>11</v>
      </c>
      <c r="C263" s="9">
        <v>1000</v>
      </c>
      <c r="D263" s="9" t="s">
        <v>10</v>
      </c>
      <c r="E263" s="10">
        <v>496</v>
      </c>
      <c r="F263" s="10">
        <v>498.2</v>
      </c>
      <c r="G263" s="10">
        <v>503</v>
      </c>
      <c r="H263" s="16">
        <f t="shared" ref="H263" si="587">(IF(D263="SELL",E263-F263,IF(D263="BUY",F263-E263)))*C263</f>
        <v>2199.9999999999886</v>
      </c>
      <c r="I263" s="16">
        <f t="shared" ref="I263" si="588">(IF(D263="SELL",IF(G263="",0,F263-G263),IF(D263="BUY",IF(G263="",0,G263-F263))))*C263</f>
        <v>4800.0000000000109</v>
      </c>
      <c r="J263" s="16">
        <f t="shared" ref="J263" si="589">SUM(H263,I263)</f>
        <v>7000</v>
      </c>
    </row>
    <row r="264" spans="1:10" ht="15.75">
      <c r="A264" s="8">
        <v>43538</v>
      </c>
      <c r="B264" s="9" t="s">
        <v>52</v>
      </c>
      <c r="C264" s="9">
        <v>1300</v>
      </c>
      <c r="D264" s="9" t="s">
        <v>10</v>
      </c>
      <c r="E264" s="10">
        <v>455</v>
      </c>
      <c r="F264" s="10">
        <v>458</v>
      </c>
      <c r="G264" s="10">
        <v>460</v>
      </c>
      <c r="H264" s="16">
        <f t="shared" ref="H264" si="590">(IF(D264="SELL",E264-F264,IF(D264="BUY",F264-E264)))*C264</f>
        <v>3900</v>
      </c>
      <c r="I264" s="16">
        <v>0</v>
      </c>
      <c r="J264" s="16">
        <f t="shared" ref="J264" si="591">SUM(H264,I264)</f>
        <v>3900</v>
      </c>
    </row>
    <row r="265" spans="1:10" ht="15.75">
      <c r="A265" s="8">
        <v>43538</v>
      </c>
      <c r="B265" s="9" t="s">
        <v>185</v>
      </c>
      <c r="C265" s="9">
        <v>1100</v>
      </c>
      <c r="D265" s="9" t="s">
        <v>10</v>
      </c>
      <c r="E265" s="10">
        <v>465</v>
      </c>
      <c r="F265" s="10">
        <v>468</v>
      </c>
      <c r="G265" s="10">
        <v>473.2</v>
      </c>
      <c r="H265" s="16">
        <f t="shared" ref="H265" si="592">(IF(D265="SELL",E265-F265,IF(D265="BUY",F265-E265)))*C265</f>
        <v>3300</v>
      </c>
      <c r="I265" s="16">
        <v>0</v>
      </c>
      <c r="J265" s="16">
        <f t="shared" ref="J265" si="593">SUM(H265,I265)</f>
        <v>3300</v>
      </c>
    </row>
    <row r="266" spans="1:10" ht="15.75">
      <c r="A266" s="8">
        <v>43535</v>
      </c>
      <c r="B266" s="9" t="s">
        <v>174</v>
      </c>
      <c r="C266" s="9">
        <v>1500</v>
      </c>
      <c r="D266" s="9" t="s">
        <v>10</v>
      </c>
      <c r="E266" s="10">
        <v>435</v>
      </c>
      <c r="F266" s="10">
        <v>436.5</v>
      </c>
      <c r="G266" s="10">
        <v>438</v>
      </c>
      <c r="H266" s="16">
        <f t="shared" ref="H266" si="594">(IF(D266="SELL",E266-F266,IF(D266="BUY",F266-E266)))*C266</f>
        <v>2250</v>
      </c>
      <c r="I266" s="16">
        <v>0</v>
      </c>
      <c r="J266" s="16">
        <f t="shared" ref="J266" si="595">SUM(H266,I266)</f>
        <v>2250</v>
      </c>
    </row>
    <row r="267" spans="1:10" ht="15.75">
      <c r="A267" s="8">
        <v>43535</v>
      </c>
      <c r="B267" s="9" t="s">
        <v>23</v>
      </c>
      <c r="C267" s="9">
        <v>700</v>
      </c>
      <c r="D267" s="9" t="s">
        <v>10</v>
      </c>
      <c r="E267" s="10">
        <v>922.1</v>
      </c>
      <c r="F267" s="10">
        <v>918.2</v>
      </c>
      <c r="G267" s="10">
        <v>0</v>
      </c>
      <c r="H267" s="16">
        <f t="shared" ref="H267" si="596">(IF(D267="SELL",E267-F267,IF(D267="BUY",F267-E267)))*C267</f>
        <v>-2729.9999999999841</v>
      </c>
      <c r="I267" s="16">
        <v>0</v>
      </c>
      <c r="J267" s="16">
        <f t="shared" ref="J267" si="597">SUM(H267,I267)</f>
        <v>-2729.9999999999841</v>
      </c>
    </row>
    <row r="268" spans="1:10" ht="15.75">
      <c r="A268" s="8">
        <v>43532</v>
      </c>
      <c r="B268" s="9" t="s">
        <v>38</v>
      </c>
      <c r="C268" s="9">
        <v>1500</v>
      </c>
      <c r="D268" s="9" t="s">
        <v>10</v>
      </c>
      <c r="E268" s="10">
        <v>195.05</v>
      </c>
      <c r="F268" s="10">
        <v>196.5</v>
      </c>
      <c r="G268" s="10">
        <v>198.2</v>
      </c>
      <c r="H268" s="16">
        <f t="shared" ref="H268" si="598">(IF(D268="SELL",E268-F268,IF(D268="BUY",F268-E268)))*C268</f>
        <v>2174.9999999999827</v>
      </c>
      <c r="I268" s="16">
        <v>0</v>
      </c>
      <c r="J268" s="16">
        <f t="shared" ref="J268" si="599">SUM(H268,I268)</f>
        <v>2174.9999999999827</v>
      </c>
    </row>
    <row r="269" spans="1:10" ht="15.75">
      <c r="A269" s="8">
        <v>43532</v>
      </c>
      <c r="B269" s="9" t="s">
        <v>21</v>
      </c>
      <c r="C269" s="9">
        <v>600</v>
      </c>
      <c r="D269" s="9" t="s">
        <v>10</v>
      </c>
      <c r="E269" s="10">
        <v>1253</v>
      </c>
      <c r="F269" s="10">
        <v>1258.3</v>
      </c>
      <c r="G269" s="10">
        <v>1265.5</v>
      </c>
      <c r="H269" s="16">
        <f t="shared" ref="H269" si="600">(IF(D269="SELL",E269-F269,IF(D269="BUY",F269-E269)))*C269</f>
        <v>3179.9999999999727</v>
      </c>
      <c r="I269" s="16">
        <v>0</v>
      </c>
      <c r="J269" s="16">
        <f t="shared" ref="J269" si="601">SUM(H269,I269)</f>
        <v>3179.9999999999727</v>
      </c>
    </row>
    <row r="270" spans="1:10" ht="15.75">
      <c r="A270" s="8">
        <v>43531</v>
      </c>
      <c r="B270" s="9" t="s">
        <v>58</v>
      </c>
      <c r="C270" s="9">
        <v>800</v>
      </c>
      <c r="D270" s="9" t="s">
        <v>10</v>
      </c>
      <c r="E270" s="10">
        <v>923</v>
      </c>
      <c r="F270" s="10">
        <v>926</v>
      </c>
      <c r="G270" s="10">
        <v>930.3</v>
      </c>
      <c r="H270" s="16">
        <f t="shared" ref="H270" si="602">(IF(D270="SELL",E270-F270,IF(D270="BUY",F270-E270)))*C270</f>
        <v>2400</v>
      </c>
      <c r="I270" s="16">
        <f t="shared" ref="I270" si="603">(IF(D270="SELL",IF(G270="",0,F270-G270),IF(D270="BUY",IF(G270="",0,G270-F270))))*C270</f>
        <v>3439.9999999999636</v>
      </c>
      <c r="J270" s="16">
        <f t="shared" ref="J270" si="604">SUM(H270,I270)</f>
        <v>5839.9999999999636</v>
      </c>
    </row>
    <row r="271" spans="1:10" ht="15.75">
      <c r="A271" s="8">
        <v>43531</v>
      </c>
      <c r="B271" s="9" t="s">
        <v>198</v>
      </c>
      <c r="C271" s="9">
        <v>2000</v>
      </c>
      <c r="D271" s="9" t="s">
        <v>10</v>
      </c>
      <c r="E271" s="10">
        <v>251.35</v>
      </c>
      <c r="F271" s="10">
        <v>252.5</v>
      </c>
      <c r="G271" s="10">
        <v>253.5</v>
      </c>
      <c r="H271" s="16">
        <f t="shared" ref="H271" si="605">(IF(D271="SELL",E271-F271,IF(D271="BUY",F271-E271)))*C271</f>
        <v>2300.0000000000114</v>
      </c>
      <c r="I271" s="16">
        <v>0</v>
      </c>
      <c r="J271" s="16">
        <f t="shared" ref="J271" si="606">SUM(H271,I271)</f>
        <v>2300.0000000000114</v>
      </c>
    </row>
    <row r="272" spans="1:10" ht="15.75">
      <c r="A272" s="8">
        <v>43531</v>
      </c>
      <c r="B272" s="9" t="s">
        <v>169</v>
      </c>
      <c r="C272" s="9">
        <v>700</v>
      </c>
      <c r="D272" s="9" t="s">
        <v>10</v>
      </c>
      <c r="E272" s="10">
        <v>800</v>
      </c>
      <c r="F272" s="10">
        <v>803.5</v>
      </c>
      <c r="G272" s="10">
        <v>808.3</v>
      </c>
      <c r="H272" s="16">
        <f t="shared" ref="H272" si="607">(IF(D272="SELL",E272-F272,IF(D272="BUY",F272-E272)))*C272</f>
        <v>2450</v>
      </c>
      <c r="I272" s="16">
        <v>0</v>
      </c>
      <c r="J272" s="16">
        <f t="shared" ref="J272" si="608">SUM(H272,I272)</f>
        <v>2450</v>
      </c>
    </row>
    <row r="273" spans="1:10" ht="15.75">
      <c r="A273" s="8">
        <v>43531</v>
      </c>
      <c r="B273" s="9" t="s">
        <v>60</v>
      </c>
      <c r="C273" s="9">
        <v>600</v>
      </c>
      <c r="D273" s="9" t="s">
        <v>10</v>
      </c>
      <c r="E273" s="10">
        <v>932</v>
      </c>
      <c r="F273" s="10">
        <v>936.5</v>
      </c>
      <c r="G273" s="10">
        <v>942.3</v>
      </c>
      <c r="H273" s="16">
        <f t="shared" ref="H273" si="609">(IF(D273="SELL",E273-F273,IF(D273="BUY",F273-E273)))*C273</f>
        <v>2700</v>
      </c>
      <c r="I273" s="16">
        <v>0</v>
      </c>
      <c r="J273" s="16">
        <f t="shared" ref="J273" si="610">SUM(H273,I273)</f>
        <v>2700</v>
      </c>
    </row>
    <row r="274" spans="1:10" ht="15.75">
      <c r="A274" s="8">
        <v>43530</v>
      </c>
      <c r="B274" s="9" t="s">
        <v>111</v>
      </c>
      <c r="C274" s="9">
        <v>500</v>
      </c>
      <c r="D274" s="9" t="s">
        <v>10</v>
      </c>
      <c r="E274" s="10">
        <v>2350</v>
      </c>
      <c r="F274" s="10">
        <v>2356</v>
      </c>
      <c r="G274" s="10">
        <v>2362.3000000000002</v>
      </c>
      <c r="H274" s="16">
        <f t="shared" ref="H274:H279" si="611">(IF(D274="SELL",E274-F274,IF(D274="BUY",F274-E274)))*C274</f>
        <v>3000</v>
      </c>
      <c r="I274" s="16">
        <f t="shared" ref="I274" si="612">(IF(D274="SELL",IF(G274="",0,F274-G274),IF(D274="BUY",IF(G274="",0,G274-F274))))*C274</f>
        <v>3150.0000000000909</v>
      </c>
      <c r="J274" s="16">
        <f t="shared" ref="J274:J279" si="613">SUM(H274,I274)</f>
        <v>6150.0000000000909</v>
      </c>
    </row>
    <row r="275" spans="1:10" ht="15.75">
      <c r="A275" s="8">
        <v>43530</v>
      </c>
      <c r="B275" s="9" t="s">
        <v>56</v>
      </c>
      <c r="C275" s="9">
        <v>1250</v>
      </c>
      <c r="D275" s="9" t="s">
        <v>10</v>
      </c>
      <c r="E275" s="10">
        <v>444</v>
      </c>
      <c r="F275" s="10">
        <v>444</v>
      </c>
      <c r="G275" s="10">
        <v>0</v>
      </c>
      <c r="H275" s="16">
        <f t="shared" si="611"/>
        <v>0</v>
      </c>
      <c r="I275" s="16">
        <v>0</v>
      </c>
      <c r="J275" s="16">
        <f t="shared" si="613"/>
        <v>0</v>
      </c>
    </row>
    <row r="276" spans="1:10" ht="15.75">
      <c r="A276" s="8">
        <v>43530</v>
      </c>
      <c r="B276" s="9" t="s">
        <v>155</v>
      </c>
      <c r="C276" s="9">
        <v>1100</v>
      </c>
      <c r="D276" s="9" t="s">
        <v>16</v>
      </c>
      <c r="E276" s="10">
        <v>432.8</v>
      </c>
      <c r="F276" s="10">
        <v>435</v>
      </c>
      <c r="G276" s="10">
        <v>0</v>
      </c>
      <c r="H276" s="16">
        <f t="shared" si="611"/>
        <v>-2419.9999999999873</v>
      </c>
      <c r="I276" s="16">
        <v>0</v>
      </c>
      <c r="J276" s="16">
        <f t="shared" si="613"/>
        <v>-2419.9999999999873</v>
      </c>
    </row>
    <row r="277" spans="1:10" ht="15.75">
      <c r="A277" s="8">
        <v>43530</v>
      </c>
      <c r="B277" s="9" t="s">
        <v>185</v>
      </c>
      <c r="C277" s="9">
        <v>1100</v>
      </c>
      <c r="D277" s="9" t="s">
        <v>10</v>
      </c>
      <c r="E277" s="10">
        <v>468</v>
      </c>
      <c r="F277" s="10">
        <v>470.55</v>
      </c>
      <c r="G277" s="10">
        <v>473</v>
      </c>
      <c r="H277" s="16">
        <f t="shared" si="611"/>
        <v>2805.0000000000127</v>
      </c>
      <c r="I277" s="16">
        <v>0</v>
      </c>
      <c r="J277" s="16">
        <f t="shared" si="613"/>
        <v>2805.0000000000127</v>
      </c>
    </row>
    <row r="278" spans="1:10" ht="15.75">
      <c r="A278" s="8">
        <v>43530</v>
      </c>
      <c r="B278" s="9" t="s">
        <v>179</v>
      </c>
      <c r="C278" s="9">
        <v>1200</v>
      </c>
      <c r="D278" s="9" t="s">
        <v>10</v>
      </c>
      <c r="E278" s="10">
        <v>623.65</v>
      </c>
      <c r="F278" s="10">
        <v>626</v>
      </c>
      <c r="G278" s="10">
        <v>630.20000000000005</v>
      </c>
      <c r="H278" s="16">
        <f t="shared" si="611"/>
        <v>2820.0000000000273</v>
      </c>
      <c r="I278" s="16">
        <v>0</v>
      </c>
      <c r="J278" s="16">
        <f t="shared" si="613"/>
        <v>2820.0000000000273</v>
      </c>
    </row>
    <row r="279" spans="1:10" ht="15.75">
      <c r="A279" s="8">
        <v>43530</v>
      </c>
      <c r="B279" s="9" t="s">
        <v>125</v>
      </c>
      <c r="C279" s="9">
        <v>1600</v>
      </c>
      <c r="D279" s="9" t="s">
        <v>10</v>
      </c>
      <c r="E279" s="10">
        <v>321.64999999999998</v>
      </c>
      <c r="F279" s="10">
        <v>323</v>
      </c>
      <c r="G279" s="10">
        <v>326</v>
      </c>
      <c r="H279" s="16">
        <f t="shared" si="611"/>
        <v>2160.0000000000364</v>
      </c>
      <c r="I279" s="16">
        <v>0</v>
      </c>
      <c r="J279" s="16">
        <f t="shared" si="613"/>
        <v>2160.0000000000364</v>
      </c>
    </row>
    <row r="280" spans="1:10" ht="15.75">
      <c r="A280" s="8">
        <v>43529</v>
      </c>
      <c r="B280" s="9" t="s">
        <v>192</v>
      </c>
      <c r="C280" s="9">
        <v>600</v>
      </c>
      <c r="D280" s="9" t="s">
        <v>10</v>
      </c>
      <c r="E280" s="10">
        <v>1193.5</v>
      </c>
      <c r="F280" s="10">
        <v>1198</v>
      </c>
      <c r="G280" s="10">
        <v>1206</v>
      </c>
      <c r="H280" s="16">
        <f t="shared" ref="H280" si="614">(IF(D280="SELL",E280-F280,IF(D280="BUY",F280-E280)))*C280</f>
        <v>2700</v>
      </c>
      <c r="I280" s="16">
        <f t="shared" ref="I280" si="615">(IF(D280="SELL",IF(G280="",0,F280-G280),IF(D280="BUY",IF(G280="",0,G280-F280))))*C280</f>
        <v>4800</v>
      </c>
      <c r="J280" s="16">
        <f t="shared" ref="J280" si="616">SUM(H280,I280)</f>
        <v>7500</v>
      </c>
    </row>
    <row r="281" spans="1:10" ht="15.75">
      <c r="A281" s="8">
        <v>43529</v>
      </c>
      <c r="B281" s="9" t="s">
        <v>197</v>
      </c>
      <c r="C281" s="9">
        <v>500</v>
      </c>
      <c r="D281" s="9" t="s">
        <v>10</v>
      </c>
      <c r="E281" s="10">
        <v>690</v>
      </c>
      <c r="F281" s="10">
        <v>696</v>
      </c>
      <c r="G281" s="10">
        <v>705.3</v>
      </c>
      <c r="H281" s="16">
        <f t="shared" ref="H281" si="617">(IF(D281="SELL",E281-F281,IF(D281="BUY",F281-E281)))*C281</f>
        <v>3000</v>
      </c>
      <c r="I281" s="16">
        <f t="shared" ref="I281" si="618">(IF(D281="SELL",IF(G281="",0,F281-G281),IF(D281="BUY",IF(G281="",0,G281-F281))))*C281</f>
        <v>4649.9999999999773</v>
      </c>
      <c r="J281" s="16">
        <f t="shared" ref="J281" si="619">SUM(H281,I281)</f>
        <v>7649.9999999999773</v>
      </c>
    </row>
    <row r="282" spans="1:10" ht="15.75">
      <c r="A282" s="8">
        <v>43525</v>
      </c>
      <c r="B282" s="9" t="s">
        <v>52</v>
      </c>
      <c r="C282" s="9">
        <v>1300</v>
      </c>
      <c r="D282" s="9" t="s">
        <v>10</v>
      </c>
      <c r="E282" s="10">
        <v>472</v>
      </c>
      <c r="F282" s="10">
        <v>475</v>
      </c>
      <c r="G282" s="10">
        <v>478</v>
      </c>
      <c r="H282" s="16">
        <f t="shared" ref="H282:H283" si="620">(IF(D282="SELL",E282-F282,IF(D282="BUY",F282-E282)))*C282</f>
        <v>3900</v>
      </c>
      <c r="I282" s="16">
        <f t="shared" ref="I282:I288" si="621">(IF(D282="SELL",IF(G282="",0,F282-G282),IF(D282="BUY",IF(G282="",0,G282-F282))))*C282</f>
        <v>3900</v>
      </c>
      <c r="J282" s="16">
        <f t="shared" ref="J282:J283" si="622">SUM(H282,I282)</f>
        <v>7800</v>
      </c>
    </row>
    <row r="283" spans="1:10" ht="15.75">
      <c r="A283" s="8">
        <v>43525</v>
      </c>
      <c r="B283" s="9" t="s">
        <v>155</v>
      </c>
      <c r="C283" s="9">
        <v>1100</v>
      </c>
      <c r="D283" s="9" t="s">
        <v>10</v>
      </c>
      <c r="E283" s="10">
        <v>428.8</v>
      </c>
      <c r="F283" s="10">
        <v>432</v>
      </c>
      <c r="G283" s="10">
        <v>435</v>
      </c>
      <c r="H283" s="16">
        <f t="shared" si="620"/>
        <v>3519.9999999999873</v>
      </c>
      <c r="I283" s="16">
        <f t="shared" si="621"/>
        <v>3300</v>
      </c>
      <c r="J283" s="16">
        <f t="shared" si="622"/>
        <v>6819.9999999999873</v>
      </c>
    </row>
    <row r="284" spans="1:10" ht="15.75">
      <c r="A284" s="8">
        <v>43524</v>
      </c>
      <c r="B284" s="9" t="s">
        <v>196</v>
      </c>
      <c r="C284" s="9">
        <v>1000</v>
      </c>
      <c r="D284" s="9" t="s">
        <v>10</v>
      </c>
      <c r="E284" s="10">
        <v>551.5</v>
      </c>
      <c r="F284" s="10">
        <v>553.5</v>
      </c>
      <c r="G284" s="10">
        <v>556</v>
      </c>
      <c r="H284" s="16">
        <f t="shared" ref="H284" si="623">(IF(D284="SELL",E284-F284,IF(D284="BUY",F284-E284)))*C284</f>
        <v>2000</v>
      </c>
      <c r="I284" s="16">
        <f t="shared" si="621"/>
        <v>2500</v>
      </c>
      <c r="J284" s="16">
        <f t="shared" ref="J284" si="624">SUM(H284,I284)</f>
        <v>4500</v>
      </c>
    </row>
    <row r="285" spans="1:10" ht="15.75">
      <c r="A285" s="8">
        <v>43523</v>
      </c>
      <c r="B285" s="9" t="s">
        <v>128</v>
      </c>
      <c r="C285" s="9">
        <v>1500</v>
      </c>
      <c r="D285" s="9" t="s">
        <v>16</v>
      </c>
      <c r="E285" s="10">
        <v>353.2</v>
      </c>
      <c r="F285" s="10">
        <v>352.3</v>
      </c>
      <c r="G285" s="10">
        <v>350</v>
      </c>
      <c r="H285" s="16">
        <f t="shared" ref="H285" si="625">(IF(D285="SELL",E285-F285,IF(D285="BUY",F285-E285)))*C285</f>
        <v>1349.9999999999659</v>
      </c>
      <c r="I285" s="16">
        <f t="shared" si="621"/>
        <v>3450.0000000000173</v>
      </c>
      <c r="J285" s="16">
        <f t="shared" ref="J285" si="626">SUM(H285,I285)</f>
        <v>4799.9999999999836</v>
      </c>
    </row>
    <row r="286" spans="1:10" ht="15.75">
      <c r="A286" s="8">
        <v>43522</v>
      </c>
      <c r="B286" s="9" t="s">
        <v>195</v>
      </c>
      <c r="C286" s="9">
        <v>500</v>
      </c>
      <c r="D286" s="9" t="s">
        <v>10</v>
      </c>
      <c r="E286" s="10">
        <v>1110</v>
      </c>
      <c r="F286" s="10">
        <v>1115</v>
      </c>
      <c r="G286" s="10">
        <v>1120.5999999999999</v>
      </c>
      <c r="H286" s="16">
        <f t="shared" ref="H286" si="627">(IF(D286="SELL",E286-F286,IF(D286="BUY",F286-E286)))*C286</f>
        <v>2500</v>
      </c>
      <c r="I286" s="16">
        <f t="shared" si="621"/>
        <v>2799.9999999999545</v>
      </c>
      <c r="J286" s="16">
        <f t="shared" ref="J286" si="628">SUM(H286,I286)</f>
        <v>5299.9999999999545</v>
      </c>
    </row>
    <row r="287" spans="1:10" ht="15.75">
      <c r="A287" s="8">
        <v>43521</v>
      </c>
      <c r="B287" s="9" t="s">
        <v>194</v>
      </c>
      <c r="C287" s="9">
        <v>1000</v>
      </c>
      <c r="D287" s="9" t="s">
        <v>10</v>
      </c>
      <c r="E287" s="10">
        <v>548.29999999999995</v>
      </c>
      <c r="F287" s="10">
        <v>551.5</v>
      </c>
      <c r="G287" s="10">
        <v>555</v>
      </c>
      <c r="H287" s="16">
        <f t="shared" ref="H287" si="629">(IF(D287="SELL",E287-F287,IF(D287="BUY",F287-E287)))*C287</f>
        <v>3200.0000000000455</v>
      </c>
      <c r="I287" s="16">
        <f t="shared" si="621"/>
        <v>3500</v>
      </c>
      <c r="J287" s="16">
        <f t="shared" ref="J287" si="630">SUM(H287,I287)</f>
        <v>6700.0000000000455</v>
      </c>
    </row>
    <row r="288" spans="1:10" ht="15.75">
      <c r="A288" s="8">
        <v>43521</v>
      </c>
      <c r="B288" s="9" t="s">
        <v>58</v>
      </c>
      <c r="C288" s="9">
        <v>800</v>
      </c>
      <c r="D288" s="9" t="s">
        <v>10</v>
      </c>
      <c r="E288" s="10">
        <v>862</v>
      </c>
      <c r="F288" s="10">
        <v>865</v>
      </c>
      <c r="G288" s="10">
        <v>868.65</v>
      </c>
      <c r="H288" s="16">
        <f t="shared" ref="H288" si="631">(IF(D288="SELL",E288-F288,IF(D288="BUY",F288-E288)))*C288</f>
        <v>2400</v>
      </c>
      <c r="I288" s="16">
        <f t="shared" si="621"/>
        <v>2919.9999999999818</v>
      </c>
      <c r="J288" s="16">
        <f t="shared" ref="J288" si="632">SUM(H288,I288)</f>
        <v>5319.9999999999818</v>
      </c>
    </row>
    <row r="289" spans="1:10" ht="15.75">
      <c r="A289" s="8">
        <v>43518</v>
      </c>
      <c r="B289" s="9" t="s">
        <v>23</v>
      </c>
      <c r="C289" s="9">
        <v>700</v>
      </c>
      <c r="D289" s="9" t="s">
        <v>10</v>
      </c>
      <c r="E289" s="10">
        <v>818.2</v>
      </c>
      <c r="F289" s="10">
        <v>823</v>
      </c>
      <c r="G289" s="10">
        <v>828</v>
      </c>
      <c r="H289" s="16">
        <f t="shared" ref="H289" si="633">(IF(D289="SELL",E289-F289,IF(D289="BUY",F289-E289)))*C289</f>
        <v>3359.9999999999682</v>
      </c>
      <c r="I289" s="16">
        <v>0</v>
      </c>
      <c r="J289" s="16">
        <f t="shared" ref="J289" si="634">SUM(H289,I289)</f>
        <v>3359.9999999999682</v>
      </c>
    </row>
    <row r="290" spans="1:10" ht="15.75">
      <c r="A290" s="8">
        <v>43518</v>
      </c>
      <c r="B290" s="9" t="s">
        <v>192</v>
      </c>
      <c r="C290" s="9">
        <v>600</v>
      </c>
      <c r="D290" s="9" t="s">
        <v>10</v>
      </c>
      <c r="E290" s="10">
        <v>1071.0999999999999</v>
      </c>
      <c r="F290" s="10">
        <v>1075.3</v>
      </c>
      <c r="G290" s="10">
        <v>1082</v>
      </c>
      <c r="H290" s="16">
        <f t="shared" ref="H290" si="635">(IF(D290="SELL",E290-F290,IF(D290="BUY",F290-E290)))*C290</f>
        <v>2520.0000000000273</v>
      </c>
      <c r="I290" s="16">
        <v>0</v>
      </c>
      <c r="J290" s="16">
        <f t="shared" ref="J290" si="636">SUM(H290,I290)</f>
        <v>2520.0000000000273</v>
      </c>
    </row>
    <row r="291" spans="1:10" ht="15.75">
      <c r="A291" s="8">
        <v>43518</v>
      </c>
      <c r="B291" s="9" t="s">
        <v>192</v>
      </c>
      <c r="C291" s="9">
        <v>600</v>
      </c>
      <c r="D291" s="9" t="s">
        <v>10</v>
      </c>
      <c r="E291" s="10">
        <v>1071.0999999999999</v>
      </c>
      <c r="F291" s="10">
        <v>1075.3</v>
      </c>
      <c r="G291" s="10">
        <v>1082</v>
      </c>
      <c r="H291" s="16">
        <f t="shared" ref="H291" si="637">(IF(D291="SELL",E291-F291,IF(D291="BUY",F291-E291)))*C291</f>
        <v>2520.0000000000273</v>
      </c>
      <c r="I291" s="16">
        <v>0</v>
      </c>
      <c r="J291" s="16">
        <f t="shared" ref="J291" si="638">SUM(H291,I291)</f>
        <v>2520.0000000000273</v>
      </c>
    </row>
    <row r="292" spans="1:10" ht="15.75">
      <c r="A292" s="8">
        <v>43517</v>
      </c>
      <c r="B292" s="9" t="s">
        <v>96</v>
      </c>
      <c r="C292" s="9">
        <v>1800</v>
      </c>
      <c r="D292" s="9" t="s">
        <v>10</v>
      </c>
      <c r="E292" s="10">
        <v>260</v>
      </c>
      <c r="F292" s="10">
        <v>262</v>
      </c>
      <c r="G292" s="10">
        <v>265.3</v>
      </c>
      <c r="H292" s="16">
        <f t="shared" ref="H292" si="639">(IF(D292="SELL",E292-F292,IF(D292="BUY",F292-E292)))*C292</f>
        <v>3600</v>
      </c>
      <c r="I292" s="16">
        <f>(IF(D292="SELL",IF(G292="",0,F292-G292),IF(D292="BUY",IF(G292="",0,G292-F292))))*C292</f>
        <v>5940.00000000002</v>
      </c>
      <c r="J292" s="16">
        <f t="shared" ref="J292" si="640">SUM(H292,I292)</f>
        <v>9540.00000000002</v>
      </c>
    </row>
    <row r="293" spans="1:10" ht="15.75">
      <c r="A293" s="8">
        <v>43517</v>
      </c>
      <c r="B293" s="9" t="s">
        <v>177</v>
      </c>
      <c r="C293" s="9">
        <v>750</v>
      </c>
      <c r="D293" s="9" t="s">
        <v>10</v>
      </c>
      <c r="E293" s="10">
        <v>750.3</v>
      </c>
      <c r="F293" s="10">
        <v>753</v>
      </c>
      <c r="G293" s="10">
        <v>758</v>
      </c>
      <c r="H293" s="16">
        <f t="shared" ref="H293:H298" si="641">(IF(D293="SELL",E293-F293,IF(D293="BUY",F293-E293)))*C293</f>
        <v>2025.0000000000341</v>
      </c>
      <c r="I293" s="16">
        <v>0</v>
      </c>
      <c r="J293" s="16">
        <f t="shared" ref="J293:J298" si="642">SUM(H293,I293)</f>
        <v>2025.0000000000341</v>
      </c>
    </row>
    <row r="294" spans="1:10" ht="15.75">
      <c r="A294" s="8">
        <v>43517</v>
      </c>
      <c r="B294" s="9" t="s">
        <v>22</v>
      </c>
      <c r="C294" s="9">
        <v>2700</v>
      </c>
      <c r="D294" s="9" t="s">
        <v>10</v>
      </c>
      <c r="E294" s="10">
        <v>353.85</v>
      </c>
      <c r="F294" s="10">
        <v>353.85</v>
      </c>
      <c r="G294" s="10">
        <v>0</v>
      </c>
      <c r="H294" s="16">
        <f t="shared" si="641"/>
        <v>0</v>
      </c>
      <c r="I294" s="16">
        <v>0</v>
      </c>
      <c r="J294" s="16">
        <f t="shared" si="642"/>
        <v>0</v>
      </c>
    </row>
    <row r="295" spans="1:10" ht="15.75">
      <c r="A295" s="8">
        <v>43516</v>
      </c>
      <c r="B295" s="9" t="s">
        <v>192</v>
      </c>
      <c r="C295" s="9">
        <v>600</v>
      </c>
      <c r="D295" s="9" t="s">
        <v>10</v>
      </c>
      <c r="E295" s="10">
        <v>1055</v>
      </c>
      <c r="F295" s="10">
        <v>1060.05</v>
      </c>
      <c r="G295" s="10">
        <v>1065.3</v>
      </c>
      <c r="H295" s="16">
        <f t="shared" si="641"/>
        <v>3029.9999999999727</v>
      </c>
      <c r="I295" s="16">
        <v>0</v>
      </c>
      <c r="J295" s="16">
        <f t="shared" si="642"/>
        <v>3029.9999999999727</v>
      </c>
    </row>
    <row r="296" spans="1:10" ht="15" customHeight="1">
      <c r="A296" s="8">
        <v>43515</v>
      </c>
      <c r="B296" s="9" t="s">
        <v>174</v>
      </c>
      <c r="C296" s="9">
        <v>1500</v>
      </c>
      <c r="D296" s="9" t="s">
        <v>16</v>
      </c>
      <c r="E296" s="10">
        <v>440</v>
      </c>
      <c r="F296" s="10">
        <v>438</v>
      </c>
      <c r="G296" s="10">
        <v>433.5</v>
      </c>
      <c r="H296" s="16">
        <f t="shared" si="641"/>
        <v>3000</v>
      </c>
      <c r="I296" s="16">
        <f>(IF(D296="SELL",IF(G296="",0,F296-G296),IF(D296="BUY",IF(G296="",0,G296-F296))))*C296</f>
        <v>6750</v>
      </c>
      <c r="J296" s="16">
        <f t="shared" si="642"/>
        <v>9750</v>
      </c>
    </row>
    <row r="297" spans="1:10" ht="15.75">
      <c r="A297" s="8">
        <v>43515</v>
      </c>
      <c r="B297" s="9" t="s">
        <v>72</v>
      </c>
      <c r="C297" s="9">
        <v>1400</v>
      </c>
      <c r="D297" s="9" t="s">
        <v>10</v>
      </c>
      <c r="E297" s="10">
        <v>475</v>
      </c>
      <c r="F297" s="10">
        <v>478</v>
      </c>
      <c r="G297" s="10">
        <v>483</v>
      </c>
      <c r="H297" s="16">
        <f t="shared" si="641"/>
        <v>4200</v>
      </c>
      <c r="I297" s="16">
        <v>0</v>
      </c>
      <c r="J297" s="16">
        <f t="shared" si="642"/>
        <v>4200</v>
      </c>
    </row>
    <row r="298" spans="1:10" ht="15.75">
      <c r="A298" s="8">
        <v>43515</v>
      </c>
      <c r="B298" s="9" t="s">
        <v>52</v>
      </c>
      <c r="C298" s="9">
        <v>1300</v>
      </c>
      <c r="D298" s="9" t="s">
        <v>10</v>
      </c>
      <c r="E298" s="10">
        <v>445</v>
      </c>
      <c r="F298" s="10">
        <v>447</v>
      </c>
      <c r="G298" s="10">
        <v>450</v>
      </c>
      <c r="H298" s="16">
        <f t="shared" si="641"/>
        <v>2600</v>
      </c>
      <c r="I298" s="16">
        <f>(IF(D298="SELL",IF(G298="",0,F298-G298),IF(D298="BUY",IF(G298="",0,G298-F298))))*C298</f>
        <v>3900</v>
      </c>
      <c r="J298" s="16">
        <f t="shared" si="642"/>
        <v>6500</v>
      </c>
    </row>
    <row r="299" spans="1:10" ht="15.75">
      <c r="A299" s="8">
        <v>43510</v>
      </c>
      <c r="B299" s="9" t="s">
        <v>141</v>
      </c>
      <c r="C299" s="9">
        <v>700</v>
      </c>
      <c r="D299" s="9" t="s">
        <v>10</v>
      </c>
      <c r="E299" s="10">
        <v>1410.5</v>
      </c>
      <c r="F299" s="10">
        <v>1405</v>
      </c>
      <c r="G299" s="10">
        <v>0</v>
      </c>
      <c r="H299" s="16">
        <f t="shared" ref="H299" si="643">(IF(D299="SELL",E299-F299,IF(D299="BUY",F299-E299)))*C299</f>
        <v>-3850</v>
      </c>
      <c r="I299" s="16">
        <v>0</v>
      </c>
      <c r="J299" s="16">
        <f t="shared" ref="J299" si="644">SUM(H299,I299)</f>
        <v>-3850</v>
      </c>
    </row>
    <row r="300" spans="1:10" ht="15.75">
      <c r="A300" s="8">
        <v>43509</v>
      </c>
      <c r="B300" s="9" t="s">
        <v>52</v>
      </c>
      <c r="C300" s="9">
        <v>1300</v>
      </c>
      <c r="D300" s="9" t="s">
        <v>16</v>
      </c>
      <c r="E300" s="10">
        <v>393</v>
      </c>
      <c r="F300" s="10">
        <v>396.2</v>
      </c>
      <c r="G300" s="10">
        <v>401</v>
      </c>
      <c r="H300" s="16">
        <f t="shared" ref="H300" si="645">(IF(D300="SELL",E300-F300,IF(D300="BUY",F300-E300)))*C300</f>
        <v>-4159.9999999999854</v>
      </c>
      <c r="I300" s="16">
        <v>0</v>
      </c>
      <c r="J300" s="16">
        <f t="shared" ref="J300" si="646">SUM(H300,I300)</f>
        <v>-4159.9999999999854</v>
      </c>
    </row>
    <row r="301" spans="1:10" ht="15.75">
      <c r="A301" s="8">
        <v>43509</v>
      </c>
      <c r="B301" s="9" t="s">
        <v>155</v>
      </c>
      <c r="C301" s="9">
        <v>1100</v>
      </c>
      <c r="D301" s="9" t="s">
        <v>16</v>
      </c>
      <c r="E301" s="10">
        <v>406.65</v>
      </c>
      <c r="F301" s="10">
        <v>404</v>
      </c>
      <c r="G301" s="10">
        <v>401</v>
      </c>
      <c r="H301" s="16">
        <f t="shared" ref="H301" si="647">(IF(D301="SELL",E301-F301,IF(D301="BUY",F301-E301)))*C301</f>
        <v>2914.999999999975</v>
      </c>
      <c r="I301" s="16">
        <f>(IF(D301="SELL",IF(G301="",0,F301-G301),IF(D301="BUY",IF(G301="",0,G301-F301))))*C301</f>
        <v>3300</v>
      </c>
      <c r="J301" s="16">
        <f t="shared" ref="J301" si="648">SUM(H301,I301)</f>
        <v>6214.9999999999745</v>
      </c>
    </row>
    <row r="302" spans="1:10" ht="15.75">
      <c r="A302" s="8">
        <v>43508</v>
      </c>
      <c r="B302" s="9" t="s">
        <v>192</v>
      </c>
      <c r="C302" s="9">
        <v>600</v>
      </c>
      <c r="D302" s="9" t="s">
        <v>16</v>
      </c>
      <c r="E302" s="10">
        <v>1048.2</v>
      </c>
      <c r="F302" s="10">
        <v>1044.5999999999999</v>
      </c>
      <c r="G302" s="10">
        <v>1038</v>
      </c>
      <c r="H302" s="16">
        <f t="shared" ref="H302:H303" si="649">(IF(D302="SELL",E302-F302,IF(D302="BUY",F302-E302)))*C302</f>
        <v>2160.0000000000819</v>
      </c>
      <c r="I302" s="16">
        <f>(IF(D302="SELL",IF(G302="",0,F302-G302),IF(D302="BUY",IF(G302="",0,G302-F302))))*C302</f>
        <v>3959.9999999999454</v>
      </c>
      <c r="J302" s="16">
        <f t="shared" ref="J302:J303" si="650">SUM(H302,I302)</f>
        <v>6120.0000000000273</v>
      </c>
    </row>
    <row r="303" spans="1:10" ht="15.75">
      <c r="A303" s="8">
        <v>43508</v>
      </c>
      <c r="B303" s="9" t="s">
        <v>193</v>
      </c>
      <c r="C303" s="9">
        <v>500</v>
      </c>
      <c r="D303" s="9" t="s">
        <v>16</v>
      </c>
      <c r="E303" s="10">
        <v>1303.2</v>
      </c>
      <c r="F303" s="10">
        <v>1298.2</v>
      </c>
      <c r="G303" s="10">
        <v>1292</v>
      </c>
      <c r="H303" s="16">
        <f t="shared" si="649"/>
        <v>2500</v>
      </c>
      <c r="I303" s="16">
        <f>(IF(D303="SELL",IF(G303="",0,F303-G303),IF(D303="BUY",IF(G303="",0,G303-F303))))*C303</f>
        <v>3100.0000000000227</v>
      </c>
      <c r="J303" s="16">
        <f t="shared" si="650"/>
        <v>5600.0000000000227</v>
      </c>
    </row>
    <row r="304" spans="1:10" ht="15.75">
      <c r="A304" s="8">
        <v>43508</v>
      </c>
      <c r="B304" s="9" t="s">
        <v>193</v>
      </c>
      <c r="C304" s="9">
        <v>500</v>
      </c>
      <c r="D304" s="9" t="s">
        <v>16</v>
      </c>
      <c r="E304" s="10">
        <v>1303.2</v>
      </c>
      <c r="F304" s="10">
        <v>1298.2</v>
      </c>
      <c r="G304" s="10">
        <v>1292</v>
      </c>
      <c r="H304" s="16">
        <f t="shared" ref="H304" si="651">(IF(D304="SELL",E304-F304,IF(D304="BUY",F304-E304)))*C304</f>
        <v>2500</v>
      </c>
      <c r="I304" s="16">
        <f>(IF(D304="SELL",IF(G304="",0,F304-G304),IF(D304="BUY",IF(G304="",0,G304-F304))))*C304</f>
        <v>3100.0000000000227</v>
      </c>
      <c r="J304" s="16">
        <f t="shared" ref="J304" si="652">SUM(H304,I304)</f>
        <v>5600.0000000000227</v>
      </c>
    </row>
    <row r="305" spans="1:10" ht="15.75">
      <c r="A305" s="8">
        <v>43507</v>
      </c>
      <c r="B305" s="9" t="s">
        <v>170</v>
      </c>
      <c r="C305" s="9">
        <v>1200</v>
      </c>
      <c r="D305" s="9" t="s">
        <v>16</v>
      </c>
      <c r="E305" s="10">
        <v>712</v>
      </c>
      <c r="F305" s="10">
        <v>708.85</v>
      </c>
      <c r="G305" s="10">
        <v>706.2</v>
      </c>
      <c r="H305" s="16">
        <f t="shared" ref="H305" si="653">(IF(D305="SELL",E305-F305,IF(D305="BUY",F305-E305)))*C305</f>
        <v>3779.9999999999727</v>
      </c>
      <c r="I305" s="16">
        <v>0</v>
      </c>
      <c r="J305" s="16">
        <f t="shared" ref="J305" si="654">SUM(H305,I305)</f>
        <v>3779.9999999999727</v>
      </c>
    </row>
    <row r="306" spans="1:10" ht="15.75">
      <c r="A306" s="8">
        <v>43507</v>
      </c>
      <c r="B306" s="9" t="s">
        <v>121</v>
      </c>
      <c r="C306" s="9">
        <v>2000</v>
      </c>
      <c r="D306" s="9" t="s">
        <v>10</v>
      </c>
      <c r="E306" s="10">
        <v>203</v>
      </c>
      <c r="F306" s="10">
        <v>203.8</v>
      </c>
      <c r="G306" s="10">
        <v>205.3</v>
      </c>
      <c r="H306" s="16">
        <f t="shared" ref="H306" si="655">(IF(D306="SELL",E306-F306,IF(D306="BUY",F306-E306)))*C306</f>
        <v>1600.0000000000227</v>
      </c>
      <c r="I306" s="16">
        <f>(IF(D306="SELL",IF(G306="",0,F306-G306),IF(D306="BUY",IF(G306="",0,G306-F306))))*C306</f>
        <v>3000</v>
      </c>
      <c r="J306" s="16">
        <f t="shared" ref="J306" si="656">SUM(H306,I306)</f>
        <v>4600.0000000000227</v>
      </c>
    </row>
    <row r="307" spans="1:10" ht="15.75">
      <c r="A307" s="8">
        <v>43504</v>
      </c>
      <c r="B307" s="9" t="s">
        <v>141</v>
      </c>
      <c r="C307" s="9">
        <v>700</v>
      </c>
      <c r="D307" s="9" t="s">
        <v>16</v>
      </c>
      <c r="E307" s="10">
        <v>1390.1</v>
      </c>
      <c r="F307" s="10">
        <v>1385.5</v>
      </c>
      <c r="G307" s="10">
        <v>1380</v>
      </c>
      <c r="H307" s="16">
        <f t="shared" ref="H307" si="657">(IF(D307="SELL",E307-F307,IF(D307="BUY",F307-E307)))*C307</f>
        <v>3219.9999999999363</v>
      </c>
      <c r="I307" s="16">
        <v>0</v>
      </c>
      <c r="J307" s="16">
        <f>SUM(H307,I307)</f>
        <v>3219.9999999999363</v>
      </c>
    </row>
    <row r="308" spans="1:10" ht="15.75">
      <c r="A308" s="8">
        <v>43504</v>
      </c>
      <c r="B308" s="9" t="s">
        <v>192</v>
      </c>
      <c r="C308" s="9">
        <v>600</v>
      </c>
      <c r="D308" s="9" t="s">
        <v>16</v>
      </c>
      <c r="E308" s="10">
        <v>1069</v>
      </c>
      <c r="F308" s="10">
        <v>1065.3</v>
      </c>
      <c r="G308" s="10">
        <v>1058.2</v>
      </c>
      <c r="H308" s="16">
        <f t="shared" ref="H308:H309" si="658">(IF(D308="SELL",E308-F308,IF(D308="BUY",F308-E308)))*C308</f>
        <v>2220.0000000000273</v>
      </c>
      <c r="I308" s="16">
        <v>0</v>
      </c>
      <c r="J308" s="16">
        <f t="shared" ref="J308:J309" si="659">SUM(H308,I308)</f>
        <v>2220.0000000000273</v>
      </c>
    </row>
    <row r="309" spans="1:10" ht="15.75">
      <c r="A309" s="8">
        <v>43504</v>
      </c>
      <c r="B309" s="9" t="s">
        <v>48</v>
      </c>
      <c r="C309" s="9">
        <v>1100</v>
      </c>
      <c r="D309" s="9" t="s">
        <v>16</v>
      </c>
      <c r="E309" s="10">
        <v>670.1</v>
      </c>
      <c r="F309" s="10">
        <v>666.5</v>
      </c>
      <c r="G309" s="10">
        <v>663</v>
      </c>
      <c r="H309" s="16">
        <f t="shared" si="658"/>
        <v>3960.000000000025</v>
      </c>
      <c r="I309" s="16">
        <f>(IF(D309="SELL",IF(G309="",0,F309-G309),IF(D309="BUY",IF(G309="",0,G309-F309))))*C309</f>
        <v>3850</v>
      </c>
      <c r="J309" s="16">
        <f t="shared" si="659"/>
        <v>7810.0000000000255</v>
      </c>
    </row>
    <row r="310" spans="1:10" ht="15.75">
      <c r="A310" s="8">
        <v>43503</v>
      </c>
      <c r="B310" s="9" t="s">
        <v>143</v>
      </c>
      <c r="C310" s="9">
        <v>800</v>
      </c>
      <c r="D310" s="9" t="s">
        <v>10</v>
      </c>
      <c r="E310" s="10">
        <v>1296.2</v>
      </c>
      <c r="F310" s="10">
        <v>1299.5999999999999</v>
      </c>
      <c r="G310" s="10">
        <v>1308.2</v>
      </c>
      <c r="H310" s="16">
        <f t="shared" ref="H310" si="660">(IF(D310="SELL",E310-F310,IF(D310="BUY",F310-E310)))*C310</f>
        <v>2719.9999999998909</v>
      </c>
      <c r="I310" s="16">
        <v>0</v>
      </c>
      <c r="J310" s="16">
        <f t="shared" ref="J310" si="661">SUM(H310,I310)</f>
        <v>2719.9999999998909</v>
      </c>
    </row>
    <row r="311" spans="1:10" ht="15.75">
      <c r="A311" s="8">
        <v>43503</v>
      </c>
      <c r="B311" s="9" t="s">
        <v>75</v>
      </c>
      <c r="C311" s="9">
        <v>1500</v>
      </c>
      <c r="D311" s="9" t="s">
        <v>10</v>
      </c>
      <c r="E311" s="10">
        <v>306.89999999999998</v>
      </c>
      <c r="F311" s="10">
        <v>310.10000000000002</v>
      </c>
      <c r="G311" s="10">
        <v>312.3</v>
      </c>
      <c r="H311" s="16">
        <f t="shared" ref="H311" si="662">(IF(D311="SELL",E311-F311,IF(D311="BUY",F311-E311)))*C311</f>
        <v>4800.0000000000682</v>
      </c>
      <c r="I311" s="16">
        <f>(IF(D311="SELL",IF(G311="",0,F311-G311),IF(D311="BUY",IF(G311="",0,G311-F311))))*C311</f>
        <v>3299.9999999999827</v>
      </c>
      <c r="J311" s="16">
        <f t="shared" ref="J311" si="663">SUM(H311,I311)</f>
        <v>8100.0000000000509</v>
      </c>
    </row>
    <row r="312" spans="1:10" ht="15.75">
      <c r="A312" s="8">
        <v>43503</v>
      </c>
      <c r="B312" s="9" t="s">
        <v>141</v>
      </c>
      <c r="C312" s="9">
        <v>700</v>
      </c>
      <c r="D312" s="9" t="s">
        <v>16</v>
      </c>
      <c r="E312" s="10">
        <v>1402.3</v>
      </c>
      <c r="F312" s="10">
        <v>1398.2</v>
      </c>
      <c r="G312" s="10">
        <v>1392</v>
      </c>
      <c r="H312" s="16">
        <f t="shared" ref="H312" si="664">(IF(D312="SELL",E312-F312,IF(D312="BUY",F312-E312)))*C312</f>
        <v>2869.9999999999363</v>
      </c>
      <c r="I312" s="16">
        <v>0</v>
      </c>
      <c r="J312" s="16">
        <f>SUM(H312,I312)</f>
        <v>2869.9999999999363</v>
      </c>
    </row>
    <row r="313" spans="1:10" ht="15.75">
      <c r="A313" s="8">
        <v>43502</v>
      </c>
      <c r="B313" s="9" t="s">
        <v>191</v>
      </c>
      <c r="C313" s="9">
        <v>800</v>
      </c>
      <c r="D313" s="9" t="s">
        <v>10</v>
      </c>
      <c r="E313" s="10">
        <v>605.29999999999995</v>
      </c>
      <c r="F313" s="10">
        <v>608.29999999999995</v>
      </c>
      <c r="G313" s="10">
        <v>611</v>
      </c>
      <c r="H313" s="16">
        <f t="shared" ref="H313:H314" si="665">(IF(D313="SELL",E313-F313,IF(D313="BUY",F313-E313)))*C313</f>
        <v>2400</v>
      </c>
      <c r="I313" s="16">
        <f>(IF(D313="SELL",IF(G313="",0,F313-G313),IF(D313="BUY",IF(G313="",0,G313-F313))))*C313</f>
        <v>2160.0000000000364</v>
      </c>
      <c r="J313" s="16">
        <f t="shared" ref="J313:J314" si="666">SUM(H313,I313)</f>
        <v>4560.0000000000364</v>
      </c>
    </row>
    <row r="314" spans="1:10" ht="15.75">
      <c r="A314" s="8">
        <v>43502</v>
      </c>
      <c r="B314" s="9" t="s">
        <v>149</v>
      </c>
      <c r="C314" s="9">
        <v>1200</v>
      </c>
      <c r="D314" s="9" t="s">
        <v>10</v>
      </c>
      <c r="E314" s="10">
        <v>768</v>
      </c>
      <c r="F314" s="10">
        <v>770.5</v>
      </c>
      <c r="G314" s="10">
        <v>775</v>
      </c>
      <c r="H314" s="16">
        <f t="shared" si="665"/>
        <v>3000</v>
      </c>
      <c r="I314" s="16">
        <v>0</v>
      </c>
      <c r="J314" s="16">
        <f t="shared" si="666"/>
        <v>3000</v>
      </c>
    </row>
    <row r="315" spans="1:10" ht="15.75">
      <c r="A315" s="8">
        <v>43500</v>
      </c>
      <c r="B315" s="9" t="s">
        <v>76</v>
      </c>
      <c r="C315" s="9">
        <v>1250</v>
      </c>
      <c r="D315" s="9" t="s">
        <v>10</v>
      </c>
      <c r="E315" s="10">
        <v>558</v>
      </c>
      <c r="F315" s="10">
        <v>560</v>
      </c>
      <c r="G315" s="10">
        <v>563.5</v>
      </c>
      <c r="H315" s="16">
        <f t="shared" ref="H315" si="667">(IF(D315="SELL",E315-F315,IF(D315="BUY",F315-E315)))*C315</f>
        <v>2500</v>
      </c>
      <c r="I315" s="16">
        <v>0</v>
      </c>
      <c r="J315" s="16">
        <f t="shared" ref="J315" si="668">SUM(H315,I315)</f>
        <v>2500</v>
      </c>
    </row>
    <row r="316" spans="1:10" ht="15.75">
      <c r="A316" s="8">
        <v>43497</v>
      </c>
      <c r="B316" s="9" t="s">
        <v>143</v>
      </c>
      <c r="C316" s="9">
        <v>800</v>
      </c>
      <c r="D316" s="9" t="s">
        <v>10</v>
      </c>
      <c r="E316" s="10">
        <v>1262.3</v>
      </c>
      <c r="F316" s="10">
        <v>1265</v>
      </c>
      <c r="G316" s="10">
        <v>1268.3</v>
      </c>
      <c r="H316" s="16">
        <f t="shared" ref="H316" si="669">(IF(D316="SELL",E316-F316,IF(D316="BUY",F316-E316)))*C316</f>
        <v>2160.0000000000364</v>
      </c>
      <c r="I316" s="16">
        <f>(IF(D316="SELL",IF(G316="",0,F316-G316),IF(D316="BUY",IF(G316="",0,G316-F316))))*C316</f>
        <v>2639.9999999999636</v>
      </c>
      <c r="J316" s="16">
        <f t="shared" ref="J316" si="670">SUM(H316,I316)</f>
        <v>4800</v>
      </c>
    </row>
    <row r="317" spans="1:10" ht="15.75">
      <c r="A317" s="8">
        <v>43496</v>
      </c>
      <c r="B317" s="9" t="s">
        <v>190</v>
      </c>
      <c r="C317" s="9">
        <v>500</v>
      </c>
      <c r="D317" s="9" t="s">
        <v>10</v>
      </c>
      <c r="E317" s="10">
        <v>1176</v>
      </c>
      <c r="F317" s="10">
        <v>1176</v>
      </c>
      <c r="G317" s="10">
        <v>0</v>
      </c>
      <c r="H317" s="16">
        <f t="shared" ref="H317" si="671">(IF(D317="SELL",E317-F317,IF(D317="BUY",F317-E317)))*C317</f>
        <v>0</v>
      </c>
      <c r="I317" s="16">
        <v>0</v>
      </c>
      <c r="J317" s="16">
        <f t="shared" ref="J317" si="672">SUM(H317,I317)</f>
        <v>0</v>
      </c>
    </row>
    <row r="318" spans="1:10" ht="15.75">
      <c r="A318" s="8">
        <v>43496</v>
      </c>
      <c r="B318" s="9" t="s">
        <v>38</v>
      </c>
      <c r="C318" s="9">
        <v>1500</v>
      </c>
      <c r="D318" s="9" t="s">
        <v>16</v>
      </c>
      <c r="E318" s="10">
        <v>190</v>
      </c>
      <c r="F318" s="10">
        <v>188.65</v>
      </c>
      <c r="G318" s="10">
        <v>186.55</v>
      </c>
      <c r="H318" s="16">
        <f t="shared" ref="H318" si="673">(IF(D318="SELL",E318-F318,IF(D318="BUY",F318-E318)))*C318</f>
        <v>2024.9999999999914</v>
      </c>
      <c r="I318" s="16">
        <v>0</v>
      </c>
      <c r="J318" s="16">
        <f t="shared" ref="J318" si="674">SUM(H318,I318)</f>
        <v>2024.9999999999914</v>
      </c>
    </row>
    <row r="319" spans="1:10" ht="15.75">
      <c r="A319" s="8">
        <v>43496</v>
      </c>
      <c r="B319" s="9" t="s">
        <v>76</v>
      </c>
      <c r="C319" s="9">
        <v>1250</v>
      </c>
      <c r="D319" s="9" t="s">
        <v>16</v>
      </c>
      <c r="E319" s="10">
        <v>644</v>
      </c>
      <c r="F319" s="10">
        <v>642</v>
      </c>
      <c r="G319" s="10">
        <v>639</v>
      </c>
      <c r="H319" s="16">
        <f t="shared" ref="H319" si="675">(IF(D319="SELL",E319-F319,IF(D319="BUY",F319-E319)))*C319</f>
        <v>2500</v>
      </c>
      <c r="I319" s="16">
        <f>(IF(D319="SELL",IF(G319="",0,F319-G319),IF(D319="BUY",IF(G319="",0,G319-F319))))*C319</f>
        <v>3750</v>
      </c>
      <c r="J319" s="16">
        <f t="shared" ref="J319" si="676">SUM(H319,I319)</f>
        <v>6250</v>
      </c>
    </row>
    <row r="320" spans="1:10" ht="15.75">
      <c r="A320" s="8">
        <v>43496</v>
      </c>
      <c r="B320" s="9" t="s">
        <v>176</v>
      </c>
      <c r="C320" s="9">
        <v>500</v>
      </c>
      <c r="D320" s="9" t="s">
        <v>16</v>
      </c>
      <c r="E320" s="10">
        <v>653</v>
      </c>
      <c r="F320" s="10">
        <v>658</v>
      </c>
      <c r="G320" s="10">
        <v>0</v>
      </c>
      <c r="H320" s="16">
        <f t="shared" ref="H320" si="677">(IF(D320="SELL",E320-F320,IF(D320="BUY",F320-E320)))*C320</f>
        <v>-2500</v>
      </c>
      <c r="I320" s="16">
        <v>0</v>
      </c>
      <c r="J320" s="16">
        <f t="shared" ref="J320" si="678">SUM(H320,I320)</f>
        <v>-2500</v>
      </c>
    </row>
    <row r="321" spans="1:10" ht="15.75">
      <c r="A321" s="8">
        <v>43495</v>
      </c>
      <c r="B321" s="9" t="s">
        <v>189</v>
      </c>
      <c r="C321" s="9">
        <v>4500</v>
      </c>
      <c r="D321" s="9" t="s">
        <v>10</v>
      </c>
      <c r="E321" s="10">
        <v>84.5</v>
      </c>
      <c r="F321" s="10">
        <v>85.25</v>
      </c>
      <c r="G321" s="10">
        <v>86.15</v>
      </c>
      <c r="H321" s="16">
        <f t="shared" ref="H321" si="679">(IF(D321="SELL",E321-F321,IF(D321="BUY",F321-E321)))*C321</f>
        <v>3375</v>
      </c>
      <c r="I321" s="16">
        <v>0</v>
      </c>
      <c r="J321" s="16">
        <f t="shared" ref="J321" si="680">SUM(H321,I321)</f>
        <v>3375</v>
      </c>
    </row>
    <row r="322" spans="1:10" ht="15.75">
      <c r="A322" s="8">
        <v>43494</v>
      </c>
      <c r="B322" s="9" t="s">
        <v>93</v>
      </c>
      <c r="C322" s="9">
        <v>1800</v>
      </c>
      <c r="D322" s="9" t="s">
        <v>10</v>
      </c>
      <c r="E322" s="10">
        <v>350.5</v>
      </c>
      <c r="F322" s="10">
        <v>352.3</v>
      </c>
      <c r="G322" s="10">
        <v>355</v>
      </c>
      <c r="H322" s="16">
        <f t="shared" ref="H322" si="681">(IF(D322="SELL",E322-F322,IF(D322="BUY",F322-E322)))*C322</f>
        <v>3240.0000000000205</v>
      </c>
      <c r="I322" s="16">
        <v>0</v>
      </c>
      <c r="J322" s="16">
        <f t="shared" ref="J322" si="682">SUM(H322,I322)</f>
        <v>3240.0000000000205</v>
      </c>
    </row>
    <row r="323" spans="1:10" ht="15.75">
      <c r="A323" s="8">
        <v>43128</v>
      </c>
      <c r="B323" s="9" t="s">
        <v>54</v>
      </c>
      <c r="C323" s="9">
        <v>2250</v>
      </c>
      <c r="D323" s="9" t="s">
        <v>10</v>
      </c>
      <c r="E323" s="9">
        <v>117.3</v>
      </c>
      <c r="F323" s="10">
        <v>117.9</v>
      </c>
      <c r="G323" s="10">
        <v>0</v>
      </c>
      <c r="H323" s="16">
        <f t="shared" ref="H323" si="683">(IF(D323="SELL",E323-F323,IF(D323="BUY",F323-E323)))*C323</f>
        <v>1350.0000000000191</v>
      </c>
      <c r="I323" s="16">
        <v>0</v>
      </c>
      <c r="J323" s="16">
        <f t="shared" ref="J323" si="684">SUM(H323,I323)</f>
        <v>1350.0000000000191</v>
      </c>
    </row>
    <row r="324" spans="1:10" ht="15.75">
      <c r="A324" s="8">
        <v>43128</v>
      </c>
      <c r="B324" s="9" t="s">
        <v>188</v>
      </c>
      <c r="C324" s="9">
        <v>2750</v>
      </c>
      <c r="D324" s="9" t="s">
        <v>10</v>
      </c>
      <c r="E324" s="10">
        <v>276.05</v>
      </c>
      <c r="F324" s="10">
        <v>273.8</v>
      </c>
      <c r="G324" s="10">
        <v>0</v>
      </c>
      <c r="H324" s="16">
        <f t="shared" ref="H324" si="685">(IF(D324="SELL",E324-F324,IF(D324="BUY",F324-E324)))*C324</f>
        <v>-6187.5</v>
      </c>
      <c r="I324" s="16">
        <v>0</v>
      </c>
      <c r="J324" s="16">
        <f t="shared" ref="J324" si="686">SUM(H324,I324)</f>
        <v>-6187.5</v>
      </c>
    </row>
    <row r="325" spans="1:10" ht="15.75">
      <c r="A325" s="8">
        <v>43123</v>
      </c>
      <c r="B325" s="9" t="s">
        <v>133</v>
      </c>
      <c r="C325" s="9">
        <v>1200</v>
      </c>
      <c r="D325" s="9" t="s">
        <v>10</v>
      </c>
      <c r="E325" s="10">
        <v>780</v>
      </c>
      <c r="F325" s="10">
        <v>783</v>
      </c>
      <c r="G325" s="10">
        <v>786.2</v>
      </c>
      <c r="H325" s="16">
        <f t="shared" ref="H325" si="687">(IF(D325="SELL",E325-F325,IF(D325="BUY",F325-E325)))*C325</f>
        <v>3600</v>
      </c>
      <c r="I325" s="16">
        <v>0</v>
      </c>
      <c r="J325" s="16">
        <f t="shared" ref="J325" si="688">SUM(H325,I325)</f>
        <v>3600</v>
      </c>
    </row>
    <row r="326" spans="1:10" ht="15.75">
      <c r="A326" s="8">
        <v>43488</v>
      </c>
      <c r="B326" s="9" t="s">
        <v>171</v>
      </c>
      <c r="C326" s="9">
        <v>1000</v>
      </c>
      <c r="D326" s="9" t="s">
        <v>10</v>
      </c>
      <c r="E326" s="10">
        <v>531.65</v>
      </c>
      <c r="F326" s="10">
        <v>533.5</v>
      </c>
      <c r="G326" s="10">
        <v>538</v>
      </c>
      <c r="H326" s="16">
        <f t="shared" ref="H326" si="689">(IF(D326="SELL",E326-F326,IF(D326="BUY",F326-E326)))*C326</f>
        <v>1850.0000000000227</v>
      </c>
      <c r="I326" s="16">
        <f>(IF(D326="SELL",IF(G326="",0,F326-G326),IF(D326="BUY",IF(G326="",0,G326-F326))))*C326</f>
        <v>4500</v>
      </c>
      <c r="J326" s="16">
        <f t="shared" ref="J326" si="690">SUM(H326,I326)</f>
        <v>6350.0000000000227</v>
      </c>
    </row>
    <row r="327" spans="1:10" ht="15.75">
      <c r="A327" s="8">
        <v>43487</v>
      </c>
      <c r="B327" s="9" t="s">
        <v>187</v>
      </c>
      <c r="C327" s="9">
        <v>500</v>
      </c>
      <c r="D327" s="9" t="s">
        <v>10</v>
      </c>
      <c r="E327" s="10">
        <v>1918</v>
      </c>
      <c r="F327" s="10">
        <v>1923.5</v>
      </c>
      <c r="G327" s="10">
        <v>1928</v>
      </c>
      <c r="H327" s="16">
        <f t="shared" ref="H327" si="691">(IF(D327="SELL",E327-F327,IF(D327="BUY",F327-E327)))*C327</f>
        <v>2750</v>
      </c>
      <c r="I327" s="16">
        <f>(IF(D327="SELL",IF(G327="",0,F327-G327),IF(D327="BUY",IF(G327="",0,G327-F327))))*C327</f>
        <v>2250</v>
      </c>
      <c r="J327" s="16">
        <f t="shared" ref="J327" si="692">SUM(H327,I327)</f>
        <v>5000</v>
      </c>
    </row>
    <row r="328" spans="1:10" ht="15.75">
      <c r="A328" s="8">
        <v>43486</v>
      </c>
      <c r="B328" s="9" t="s">
        <v>141</v>
      </c>
      <c r="C328" s="9">
        <v>700</v>
      </c>
      <c r="D328" s="9" t="s">
        <v>10</v>
      </c>
      <c r="E328" s="10">
        <v>1465.6</v>
      </c>
      <c r="F328" s="10">
        <v>1468.6</v>
      </c>
      <c r="G328" s="10">
        <v>1476.2</v>
      </c>
      <c r="H328" s="16">
        <f t="shared" ref="H328" si="693">(IF(D328="SELL",E328-F328,IF(D328="BUY",F328-E328)))*C328</f>
        <v>2100</v>
      </c>
      <c r="I328" s="16">
        <f>(IF(D328="SELL",IF(G328="",0,F328-G328),IF(D328="BUY",IF(G328="",0,G328-F328))))*C328</f>
        <v>5320.0000000000955</v>
      </c>
      <c r="J328" s="16">
        <f t="shared" ref="J328" si="694">SUM(H328,I328)</f>
        <v>7420.0000000000955</v>
      </c>
    </row>
    <row r="329" spans="1:10" ht="15.75">
      <c r="A329" s="8">
        <v>43486</v>
      </c>
      <c r="B329" s="9" t="s">
        <v>178</v>
      </c>
      <c r="C329" s="9">
        <v>900</v>
      </c>
      <c r="D329" s="9" t="s">
        <v>10</v>
      </c>
      <c r="E329" s="10">
        <v>505.3</v>
      </c>
      <c r="F329" s="10">
        <v>502.3</v>
      </c>
      <c r="G329" s="10">
        <v>0</v>
      </c>
      <c r="H329" s="16">
        <f t="shared" ref="H329" si="695">(IF(D329="SELL",E329-F329,IF(D329="BUY",F329-E329)))*C329</f>
        <v>-2700</v>
      </c>
      <c r="I329" s="16">
        <v>0</v>
      </c>
      <c r="J329" s="16">
        <f t="shared" ref="J329" si="696">SUM(H329,I329)</f>
        <v>-2700</v>
      </c>
    </row>
    <row r="330" spans="1:10" ht="15.75">
      <c r="A330" s="8">
        <v>43483</v>
      </c>
      <c r="B330" s="9" t="s">
        <v>23</v>
      </c>
      <c r="C330" s="9">
        <v>500</v>
      </c>
      <c r="D330" s="9" t="s">
        <v>16</v>
      </c>
      <c r="E330" s="10">
        <v>893.2</v>
      </c>
      <c r="F330" s="10">
        <v>896.2</v>
      </c>
      <c r="G330" s="10">
        <v>0</v>
      </c>
      <c r="H330" s="16">
        <f t="shared" ref="H330" si="697">(IF(D330="SELL",E330-F330,IF(D330="BUY",F330-E330)))*C330</f>
        <v>-1500</v>
      </c>
      <c r="I330" s="16">
        <v>0</v>
      </c>
      <c r="J330" s="16">
        <f t="shared" ref="J330" si="698">SUM(H330,I330)</f>
        <v>-1500</v>
      </c>
    </row>
    <row r="331" spans="1:10" ht="15.75">
      <c r="A331" s="8">
        <v>43482</v>
      </c>
      <c r="B331" s="9" t="s">
        <v>183</v>
      </c>
      <c r="C331" s="9">
        <v>2500</v>
      </c>
      <c r="D331" s="9" t="s">
        <v>10</v>
      </c>
      <c r="E331" s="10">
        <v>392.8</v>
      </c>
      <c r="F331" s="10">
        <v>393.8</v>
      </c>
      <c r="G331" s="10">
        <v>395.3</v>
      </c>
      <c r="H331" s="16">
        <f t="shared" ref="H331" si="699">(IF(D331="SELL",E331-F331,IF(D331="BUY",F331-E331)))*C331</f>
        <v>2500</v>
      </c>
      <c r="I331" s="16">
        <f>(IF(D331="SELL",IF(G331="",0,F331-G331),IF(D331="BUY",IF(G331="",0,G331-F331))))*C331</f>
        <v>3750</v>
      </c>
      <c r="J331" s="16">
        <f t="shared" ref="J331" si="700">SUM(H331,I331)</f>
        <v>6250</v>
      </c>
    </row>
    <row r="332" spans="1:10" ht="15.75">
      <c r="A332" s="8">
        <v>43482</v>
      </c>
      <c r="B332" s="9" t="s">
        <v>60</v>
      </c>
      <c r="C332" s="9">
        <v>600</v>
      </c>
      <c r="D332" s="9" t="s">
        <v>10</v>
      </c>
      <c r="E332" s="10">
        <v>860.5</v>
      </c>
      <c r="F332" s="10">
        <v>863.5</v>
      </c>
      <c r="G332" s="10">
        <v>868.2</v>
      </c>
      <c r="H332" s="16">
        <f t="shared" ref="H332" si="701">(IF(D332="SELL",E332-F332,IF(D332="BUY",F332-E332)))*C332</f>
        <v>1800</v>
      </c>
      <c r="I332" s="16">
        <f>(IF(D332="SELL",IF(G332="",0,F332-G332),IF(D332="BUY",IF(G332="",0,G332-F332))))*C332</f>
        <v>2820.0000000000273</v>
      </c>
      <c r="J332" s="16">
        <f t="shared" ref="J332" si="702">SUM(H332,I332)</f>
        <v>4620.0000000000273</v>
      </c>
    </row>
    <row r="333" spans="1:10" ht="15.75">
      <c r="A333" s="8">
        <v>43481</v>
      </c>
      <c r="B333" s="9" t="s">
        <v>185</v>
      </c>
      <c r="C333" s="9">
        <v>1100</v>
      </c>
      <c r="D333" s="9" t="s">
        <v>10</v>
      </c>
      <c r="E333" s="10">
        <v>456.5</v>
      </c>
      <c r="F333" s="10">
        <v>458.2</v>
      </c>
      <c r="G333" s="10">
        <v>460</v>
      </c>
      <c r="H333" s="16">
        <f t="shared" ref="H333" si="703">(IF(D333="SELL",E333-F333,IF(D333="BUY",F333-E333)))*C333</f>
        <v>1869.9999999999875</v>
      </c>
      <c r="I333" s="16">
        <v>0</v>
      </c>
      <c r="J333" s="16">
        <f t="shared" ref="J333" si="704">SUM(H333,I333)</f>
        <v>1869.9999999999875</v>
      </c>
    </row>
    <row r="334" spans="1:10" ht="15.75">
      <c r="A334" s="8">
        <v>43481</v>
      </c>
      <c r="B334" s="9" t="s">
        <v>23</v>
      </c>
      <c r="C334" s="9">
        <v>700</v>
      </c>
      <c r="D334" s="9" t="s">
        <v>10</v>
      </c>
      <c r="E334" s="10">
        <v>925.3</v>
      </c>
      <c r="F334" s="10">
        <v>930.2</v>
      </c>
      <c r="G334" s="10">
        <v>933.5</v>
      </c>
      <c r="H334" s="16">
        <f t="shared" ref="H334" si="705">(IF(D334="SELL",E334-F334,IF(D334="BUY",F334-E334)))*C334</f>
        <v>3430.0000000000637</v>
      </c>
      <c r="I334" s="16">
        <v>0</v>
      </c>
      <c r="J334" s="16">
        <f t="shared" ref="J334" si="706">SUM(H334,I334)</f>
        <v>3430.0000000000637</v>
      </c>
    </row>
    <row r="335" spans="1:10" ht="15.75">
      <c r="A335" s="8">
        <v>43480</v>
      </c>
      <c r="B335" s="9" t="s">
        <v>169</v>
      </c>
      <c r="C335" s="9">
        <v>700</v>
      </c>
      <c r="D335" s="9" t="s">
        <v>10</v>
      </c>
      <c r="E335" s="10">
        <v>846.85</v>
      </c>
      <c r="F335" s="10">
        <v>850.3</v>
      </c>
      <c r="G335" s="10">
        <v>853</v>
      </c>
      <c r="H335" s="16">
        <f t="shared" ref="H335" si="707">(IF(D335="SELL",E335-F335,IF(D335="BUY",F335-E335)))*C335</f>
        <v>2414.9999999999523</v>
      </c>
      <c r="I335" s="16">
        <f>(IF(D335="SELL",IF(G335="",0,F335-G335),IF(D335="BUY",IF(G335="",0,G335-F335))))*C335</f>
        <v>1890.0000000000318</v>
      </c>
      <c r="J335" s="16">
        <f t="shared" ref="J335" si="708">SUM(H335,I335)</f>
        <v>4304.9999999999836</v>
      </c>
    </row>
    <row r="336" spans="1:10" ht="15.75">
      <c r="A336" s="8">
        <v>43479</v>
      </c>
      <c r="B336" s="9" t="s">
        <v>166</v>
      </c>
      <c r="C336" s="9">
        <v>1000</v>
      </c>
      <c r="D336" s="9" t="s">
        <v>10</v>
      </c>
      <c r="E336" s="10">
        <v>778.85</v>
      </c>
      <c r="F336" s="10">
        <v>781.9</v>
      </c>
      <c r="G336" s="10">
        <v>785.3</v>
      </c>
      <c r="H336" s="16">
        <f t="shared" ref="H336" si="709">(IF(D336="SELL",E336-F336,IF(D336="BUY",F336-E336)))*C336</f>
        <v>3049.9999999999545</v>
      </c>
      <c r="I336" s="16">
        <v>0</v>
      </c>
      <c r="J336" s="16">
        <f t="shared" ref="J336" si="710">SUM(H336,I336)</f>
        <v>3049.9999999999545</v>
      </c>
    </row>
    <row r="337" spans="1:10" ht="15.75">
      <c r="A337" s="8">
        <v>43476</v>
      </c>
      <c r="B337" s="9" t="s">
        <v>72</v>
      </c>
      <c r="C337" s="9">
        <v>1400</v>
      </c>
      <c r="D337" s="9" t="s">
        <v>10</v>
      </c>
      <c r="E337" s="10">
        <v>478</v>
      </c>
      <c r="F337" s="10">
        <v>478</v>
      </c>
      <c r="G337" s="10">
        <v>0</v>
      </c>
      <c r="H337" s="16">
        <f t="shared" ref="H337" si="711">(IF(D337="SELL",E337-F337,IF(D337="BUY",F337-E337)))*C337</f>
        <v>0</v>
      </c>
      <c r="I337" s="16">
        <v>0</v>
      </c>
      <c r="J337" s="16">
        <f t="shared" ref="J337" si="712">SUM(H337,I337)</f>
        <v>0</v>
      </c>
    </row>
    <row r="338" spans="1:10" ht="15.75">
      <c r="A338" s="8">
        <v>43475</v>
      </c>
      <c r="B338" s="9" t="s">
        <v>130</v>
      </c>
      <c r="C338" s="9">
        <v>1200</v>
      </c>
      <c r="D338" s="9" t="s">
        <v>10</v>
      </c>
      <c r="E338" s="10">
        <v>448.3</v>
      </c>
      <c r="F338" s="10">
        <v>450.3</v>
      </c>
      <c r="G338" s="10">
        <v>453</v>
      </c>
      <c r="H338" s="16">
        <f t="shared" ref="H338" si="713">(IF(D338="SELL",E338-F338,IF(D338="BUY",F338-E338)))*C338</f>
        <v>2400</v>
      </c>
      <c r="I338" s="16">
        <f>(IF(D338="SELL",IF(G338="",0,F338-G338),IF(D338="BUY",IF(G338="",0,G338-F338))))*C338</f>
        <v>3239.9999999999864</v>
      </c>
      <c r="J338" s="16">
        <f t="shared" ref="J338" si="714">SUM(H338,I338)</f>
        <v>5639.9999999999864</v>
      </c>
    </row>
    <row r="339" spans="1:10" ht="15.75">
      <c r="A339" s="8">
        <v>43474</v>
      </c>
      <c r="B339" s="9" t="s">
        <v>79</v>
      </c>
      <c r="C339" s="9">
        <v>750</v>
      </c>
      <c r="D339" s="9" t="s">
        <v>10</v>
      </c>
      <c r="E339" s="10">
        <v>1168.6500000000001</v>
      </c>
      <c r="F339" s="10">
        <v>1177</v>
      </c>
      <c r="G339" s="10">
        <v>1190.2</v>
      </c>
      <c r="H339" s="16">
        <f t="shared" ref="H339:H344" si="715">(IF(D339="SELL",E339-F339,IF(D339="BUY",F339-E339)))*C339</f>
        <v>6262.4999999999318</v>
      </c>
      <c r="I339" s="16">
        <v>0</v>
      </c>
      <c r="J339" s="16">
        <f t="shared" ref="J339" si="716">SUM(H339,I339)</f>
        <v>6262.4999999999318</v>
      </c>
    </row>
    <row r="340" spans="1:10" ht="15.75">
      <c r="A340" s="8">
        <v>43474</v>
      </c>
      <c r="B340" s="9" t="s">
        <v>125</v>
      </c>
      <c r="C340" s="9">
        <v>1600</v>
      </c>
      <c r="D340" s="9" t="s">
        <v>10</v>
      </c>
      <c r="E340" s="10">
        <v>291.55</v>
      </c>
      <c r="F340" s="10">
        <v>292.64999999999998</v>
      </c>
      <c r="G340" s="10">
        <v>293.2</v>
      </c>
      <c r="H340" s="16">
        <f t="shared" si="715"/>
        <v>1759.9999999999454</v>
      </c>
      <c r="I340" s="16">
        <v>0</v>
      </c>
      <c r="J340" s="16">
        <f t="shared" ref="J340" si="717">SUM(H340,I340)</f>
        <v>1759.9999999999454</v>
      </c>
    </row>
    <row r="341" spans="1:10" ht="15.75">
      <c r="A341" s="8">
        <v>43473</v>
      </c>
      <c r="B341" s="9" t="s">
        <v>141</v>
      </c>
      <c r="C341" s="9">
        <v>700</v>
      </c>
      <c r="D341" s="9" t="s">
        <v>10</v>
      </c>
      <c r="E341" s="10">
        <v>1410.5</v>
      </c>
      <c r="F341" s="10">
        <v>1415</v>
      </c>
      <c r="G341" s="10">
        <v>1419</v>
      </c>
      <c r="H341" s="16">
        <f t="shared" si="715"/>
        <v>3150</v>
      </c>
      <c r="I341" s="16">
        <f>(IF(D341="SELL",IF(G341="",0,F341-G341),IF(D341="BUY",IF(G341="",0,G341-F341))))*C341</f>
        <v>2800</v>
      </c>
      <c r="J341" s="16">
        <f t="shared" ref="J341" si="718">SUM(H341,I341)</f>
        <v>5950</v>
      </c>
    </row>
    <row r="342" spans="1:10" ht="15.75">
      <c r="A342" s="8">
        <v>43472</v>
      </c>
      <c r="B342" s="9" t="s">
        <v>21</v>
      </c>
      <c r="C342" s="9">
        <v>600</v>
      </c>
      <c r="D342" s="9" t="s">
        <v>16</v>
      </c>
      <c r="E342" s="10">
        <v>1133</v>
      </c>
      <c r="F342" s="10">
        <v>1128</v>
      </c>
      <c r="G342" s="10">
        <v>1123.2</v>
      </c>
      <c r="H342" s="16">
        <f t="shared" si="715"/>
        <v>3000</v>
      </c>
      <c r="I342" s="16">
        <f>(IF(D342="SELL",IF(G342="",0,F342-G342),IF(D342="BUY",IF(G342="",0,G342-F342))))*C342</f>
        <v>2879.9999999999727</v>
      </c>
      <c r="J342" s="16">
        <f t="shared" ref="J342" si="719">SUM(H342,I342)</f>
        <v>5879.9999999999727</v>
      </c>
    </row>
    <row r="343" spans="1:10" ht="15.75">
      <c r="A343" s="8">
        <v>43472</v>
      </c>
      <c r="B343" s="9" t="s">
        <v>186</v>
      </c>
      <c r="C343" s="9">
        <v>1100</v>
      </c>
      <c r="D343" s="9" t="s">
        <v>10</v>
      </c>
      <c r="E343" s="10">
        <v>415.85</v>
      </c>
      <c r="F343" s="10">
        <v>418</v>
      </c>
      <c r="G343" s="10">
        <v>422.15</v>
      </c>
      <c r="H343" s="16">
        <f t="shared" si="715"/>
        <v>2364.999999999975</v>
      </c>
      <c r="I343" s="16">
        <v>0</v>
      </c>
      <c r="J343" s="16">
        <f t="shared" ref="J343" si="720">SUM(H343,I343)</f>
        <v>2364.999999999975</v>
      </c>
    </row>
    <row r="344" spans="1:10" ht="15.75">
      <c r="A344" s="8">
        <v>43469</v>
      </c>
      <c r="B344" s="9" t="s">
        <v>130</v>
      </c>
      <c r="C344" s="9">
        <v>1200</v>
      </c>
      <c r="D344" s="9" t="s">
        <v>10</v>
      </c>
      <c r="E344" s="10">
        <v>435</v>
      </c>
      <c r="F344" s="10">
        <v>436.5</v>
      </c>
      <c r="G344" s="10">
        <v>438.3</v>
      </c>
      <c r="H344" s="16">
        <f t="shared" si="715"/>
        <v>1800</v>
      </c>
      <c r="I344" s="16">
        <f>(IF(D344="SELL",IF(G344="",0,F344-G344),IF(D344="BUY",IF(G344="",0,G344-F344))))*C344</f>
        <v>2160.0000000000136</v>
      </c>
      <c r="J344" s="16">
        <f t="shared" ref="J344" si="721">SUM(H344,I344)</f>
        <v>3960.0000000000136</v>
      </c>
    </row>
    <row r="345" spans="1:10" ht="15.75">
      <c r="A345" s="8">
        <v>43468</v>
      </c>
      <c r="B345" s="9" t="s">
        <v>185</v>
      </c>
      <c r="C345" s="9">
        <v>1100</v>
      </c>
      <c r="D345" s="9" t="s">
        <v>10</v>
      </c>
      <c r="E345" s="10">
        <v>444</v>
      </c>
      <c r="F345" s="10">
        <v>444</v>
      </c>
      <c r="G345" s="10">
        <v>0</v>
      </c>
      <c r="H345" s="16">
        <f t="shared" ref="H345" si="722">(IF(D345="SELL",E345-F345,IF(D345="BUY",F345-E345)))*C345</f>
        <v>0</v>
      </c>
      <c r="I345" s="16">
        <v>0</v>
      </c>
      <c r="J345" s="16">
        <f t="shared" ref="J345" si="723">SUM(H345,I345)</f>
        <v>0</v>
      </c>
    </row>
    <row r="346" spans="1:10" ht="15.75">
      <c r="A346" s="8">
        <v>43467</v>
      </c>
      <c r="B346" s="9" t="s">
        <v>79</v>
      </c>
      <c r="C346" s="9">
        <v>750</v>
      </c>
      <c r="D346" s="9" t="s">
        <v>10</v>
      </c>
      <c r="E346" s="10">
        <v>1168.2</v>
      </c>
      <c r="F346" s="10">
        <v>1175.3</v>
      </c>
      <c r="G346" s="10">
        <v>1186</v>
      </c>
      <c r="H346" s="16">
        <f t="shared" ref="H346" si="724">(IF(D346="SELL",E346-F346,IF(D346="BUY",F346-E346)))*C346</f>
        <v>5324.9999999999318</v>
      </c>
      <c r="I346" s="16">
        <v>0</v>
      </c>
      <c r="J346" s="16">
        <f t="shared" ref="J346" si="725">SUM(H346,I346)</f>
        <v>5324.9999999999318</v>
      </c>
    </row>
    <row r="347" spans="1:10" ht="15.75">
      <c r="A347" s="8">
        <v>43466</v>
      </c>
      <c r="B347" s="9" t="s">
        <v>184</v>
      </c>
      <c r="C347" s="9">
        <v>550</v>
      </c>
      <c r="D347" s="9" t="s">
        <v>10</v>
      </c>
      <c r="E347" s="10">
        <v>1062</v>
      </c>
      <c r="F347" s="10">
        <v>1062</v>
      </c>
      <c r="G347" s="10">
        <v>0</v>
      </c>
      <c r="H347" s="16">
        <v>0</v>
      </c>
      <c r="I347" s="16">
        <v>0</v>
      </c>
      <c r="J347" s="16">
        <v>0</v>
      </c>
    </row>
    <row r="348" spans="1:10" ht="15.75">
      <c r="A348" s="8">
        <v>43465</v>
      </c>
      <c r="B348" s="9" t="s">
        <v>128</v>
      </c>
      <c r="C348" s="9">
        <v>1500</v>
      </c>
      <c r="D348" s="9" t="s">
        <v>10</v>
      </c>
      <c r="E348" s="10">
        <v>333.8</v>
      </c>
      <c r="F348" s="10">
        <v>334.1</v>
      </c>
      <c r="G348" s="10">
        <v>0</v>
      </c>
      <c r="H348" s="16">
        <v>0</v>
      </c>
      <c r="I348" s="16">
        <v>0</v>
      </c>
      <c r="J348" s="16">
        <v>0</v>
      </c>
    </row>
    <row r="349" spans="1:10" ht="15.75">
      <c r="A349" s="8">
        <v>43462</v>
      </c>
      <c r="B349" s="9" t="s">
        <v>159</v>
      </c>
      <c r="C349" s="9">
        <v>1750</v>
      </c>
      <c r="D349" s="9" t="s">
        <v>10</v>
      </c>
      <c r="E349" s="10">
        <v>183.85</v>
      </c>
      <c r="F349" s="10">
        <v>184.35</v>
      </c>
      <c r="G349" s="10">
        <v>0</v>
      </c>
      <c r="H349" s="16">
        <v>0</v>
      </c>
      <c r="I349" s="16">
        <v>0</v>
      </c>
      <c r="J349" s="16">
        <v>0</v>
      </c>
    </row>
    <row r="350" spans="1:10" ht="15.75">
      <c r="A350" s="8">
        <v>43462</v>
      </c>
      <c r="B350" s="9" t="s">
        <v>133</v>
      </c>
      <c r="C350" s="9">
        <v>1200</v>
      </c>
      <c r="D350" s="9" t="s">
        <v>10</v>
      </c>
      <c r="E350" s="10">
        <v>770</v>
      </c>
      <c r="F350" s="10">
        <v>773.5</v>
      </c>
      <c r="G350" s="10">
        <v>776.2</v>
      </c>
      <c r="H350" s="16">
        <v>775</v>
      </c>
      <c r="I350" s="16">
        <f t="shared" ref="I350" si="726">(IF(D350="SELL",IF(G350="",0,F350-G350),IF(D350="BUY",IF(G350="",0,G350-F350))))*C350</f>
        <v>3240.0000000000546</v>
      </c>
      <c r="J350" s="16">
        <f t="shared" ref="J350" si="727">SUM(H350,I350)</f>
        <v>4015.0000000000546</v>
      </c>
    </row>
    <row r="351" spans="1:10" ht="15.75">
      <c r="A351" s="8">
        <v>43461</v>
      </c>
      <c r="B351" s="9" t="s">
        <v>11</v>
      </c>
      <c r="C351" s="9">
        <v>1000</v>
      </c>
      <c r="D351" s="9" t="s">
        <v>16</v>
      </c>
      <c r="E351" s="10">
        <v>556</v>
      </c>
      <c r="F351" s="10">
        <v>553.5</v>
      </c>
      <c r="G351" s="10">
        <v>550</v>
      </c>
      <c r="H351" s="16">
        <f t="shared" ref="H351:H352" si="728">(IF(D351="SELL",E351-F351,IF(D351="BUY",F351-E351)))*C351</f>
        <v>2500</v>
      </c>
      <c r="I351" s="16">
        <f t="shared" ref="I351:I352" si="729">(IF(D351="SELL",IF(G351="",0,F351-G351),IF(D351="BUY",IF(G351="",0,G351-F351))))*C351</f>
        <v>3500</v>
      </c>
      <c r="J351" s="16">
        <f t="shared" ref="J351:J354" si="730">SUM(H351,I351)</f>
        <v>6000</v>
      </c>
    </row>
    <row r="352" spans="1:10" ht="15.75">
      <c r="A352" s="8">
        <v>43461</v>
      </c>
      <c r="B352" s="9" t="s">
        <v>44</v>
      </c>
      <c r="C352" s="9">
        <v>1200</v>
      </c>
      <c r="D352" s="9" t="s">
        <v>10</v>
      </c>
      <c r="E352" s="10">
        <v>266.85000000000002</v>
      </c>
      <c r="F352" s="10">
        <v>269</v>
      </c>
      <c r="G352" s="10">
        <v>273</v>
      </c>
      <c r="H352" s="16">
        <f t="shared" si="728"/>
        <v>2579.9999999999727</v>
      </c>
      <c r="I352" s="16">
        <f t="shared" si="729"/>
        <v>4800</v>
      </c>
      <c r="J352" s="16">
        <f t="shared" si="730"/>
        <v>7379.9999999999727</v>
      </c>
    </row>
    <row r="353" spans="1:10" ht="15.75">
      <c r="A353" s="8">
        <v>43461</v>
      </c>
      <c r="B353" s="9" t="s">
        <v>183</v>
      </c>
      <c r="C353" s="9">
        <v>2500</v>
      </c>
      <c r="D353" s="9" t="s">
        <v>10</v>
      </c>
      <c r="E353" s="10">
        <v>382</v>
      </c>
      <c r="F353" s="10">
        <v>383.5</v>
      </c>
      <c r="G353" s="10">
        <v>385.3</v>
      </c>
      <c r="H353" s="16">
        <f>(IF(D353="SELL",E353-F353,IF(D353="BUY",F353-E353)))*C353</f>
        <v>3750</v>
      </c>
      <c r="I353" s="16">
        <f>(IF(D353="SELL",IF(G353="",0,F353-G353),IF(D353="BUY",IF(G353="",0,G353-F353))))*C353</f>
        <v>4500.0000000000282</v>
      </c>
      <c r="J353" s="16">
        <f t="shared" si="730"/>
        <v>8250.0000000000291</v>
      </c>
    </row>
    <row r="354" spans="1:10" ht="15.75">
      <c r="A354" s="8">
        <v>43461</v>
      </c>
      <c r="B354" s="9" t="s">
        <v>76</v>
      </c>
      <c r="C354" s="9">
        <v>1250</v>
      </c>
      <c r="D354" s="9" t="s">
        <v>10</v>
      </c>
      <c r="E354" s="10">
        <v>625.5</v>
      </c>
      <c r="F354" s="10">
        <v>628</v>
      </c>
      <c r="G354" s="10">
        <v>630.20000000000005</v>
      </c>
      <c r="H354" s="16">
        <f>(IF(D354="SELL",E354-F354,IF(D354="BUY",F354-E354)))*C354</f>
        <v>3125</v>
      </c>
      <c r="I354" s="16">
        <f>(IF(D354="SELL",IF(G354="",0,F354-G354),IF(D354="BUY",IF(G354="",0,G354-F354))))*C354</f>
        <v>2750.0000000000568</v>
      </c>
      <c r="J354" s="16">
        <f t="shared" si="730"/>
        <v>5875.0000000000564</v>
      </c>
    </row>
    <row r="355" spans="1:10" ht="15.75">
      <c r="A355" s="8">
        <v>43460</v>
      </c>
      <c r="B355" s="9" t="s">
        <v>183</v>
      </c>
      <c r="C355" s="9">
        <v>2500</v>
      </c>
      <c r="D355" s="9" t="s">
        <v>10</v>
      </c>
      <c r="E355" s="10">
        <v>365</v>
      </c>
      <c r="F355" s="10">
        <v>366.5</v>
      </c>
      <c r="G355" s="10">
        <v>368.2</v>
      </c>
      <c r="H355" s="16">
        <f>(IF(D355="SELL",E355-F355,IF(D355="BUY",F355-E355)))*C355</f>
        <v>3750</v>
      </c>
      <c r="I355" s="16">
        <f>(IF(D355="SELL",IF(G355="",0,F355-G355),IF(D355="BUY",IF(G355="",0,G355-F355))))*C355</f>
        <v>4249.9999999999718</v>
      </c>
      <c r="J355" s="16">
        <f t="shared" ref="J355" si="731">SUM(H355,I355)</f>
        <v>7999.9999999999718</v>
      </c>
    </row>
    <row r="356" spans="1:10" ht="15.75">
      <c r="A356" s="8">
        <v>43454</v>
      </c>
      <c r="B356" s="9" t="s">
        <v>27</v>
      </c>
      <c r="C356" s="9">
        <v>1500</v>
      </c>
      <c r="D356" s="9" t="s">
        <v>10</v>
      </c>
      <c r="E356" s="10">
        <v>230</v>
      </c>
      <c r="F356" s="10">
        <v>233.5</v>
      </c>
      <c r="G356" s="10">
        <v>238</v>
      </c>
      <c r="H356" s="16">
        <f t="shared" ref="H356" si="732">(IF(D356="SELL",E356-F356,IF(D356="BUY",F356-E356)))*C356</f>
        <v>5250</v>
      </c>
      <c r="I356" s="16">
        <f t="shared" ref="I356" si="733">(IF(D356="SELL",IF(G356="",0,F356-G356),IF(D356="BUY",IF(G356="",0,G356-F356))))*C356</f>
        <v>6750</v>
      </c>
      <c r="J356" s="16">
        <f t="shared" ref="J356" si="734">SUM(H356,I356)</f>
        <v>12000</v>
      </c>
    </row>
    <row r="357" spans="1:10" ht="15.75">
      <c r="A357" s="8">
        <v>43453</v>
      </c>
      <c r="B357" s="9" t="s">
        <v>79</v>
      </c>
      <c r="C357" s="9">
        <v>750</v>
      </c>
      <c r="D357" s="9" t="s">
        <v>10</v>
      </c>
      <c r="E357" s="10">
        <v>1146</v>
      </c>
      <c r="F357" s="10">
        <v>1150.3</v>
      </c>
      <c r="G357" s="10">
        <v>1156.5</v>
      </c>
      <c r="H357" s="16">
        <f t="shared" ref="H357" si="735">(IF(D357="SELL",E357-F357,IF(D357="BUY",F357-E357)))*C357</f>
        <v>3224.9999999999659</v>
      </c>
      <c r="I357" s="16">
        <v>0</v>
      </c>
      <c r="J357" s="16">
        <f t="shared" ref="J357" si="736">SUM(H357,I357)</f>
        <v>3224.9999999999659</v>
      </c>
    </row>
    <row r="358" spans="1:10" ht="15.75">
      <c r="A358" s="8">
        <v>43453</v>
      </c>
      <c r="B358" s="9" t="s">
        <v>60</v>
      </c>
      <c r="C358" s="9">
        <v>600</v>
      </c>
      <c r="D358" s="9" t="s">
        <v>10</v>
      </c>
      <c r="E358" s="10">
        <v>850.15</v>
      </c>
      <c r="F358" s="10">
        <v>855.3</v>
      </c>
      <c r="G358" s="10">
        <v>860.2</v>
      </c>
      <c r="H358" s="16">
        <f t="shared" ref="H358" si="737">(IF(D358="SELL",E358-F358,IF(D358="BUY",F358-E358)))*C358</f>
        <v>3089.9999999999864</v>
      </c>
      <c r="I358" s="16">
        <f t="shared" ref="I358" si="738">(IF(D358="SELL",IF(G358="",0,F358-G358),IF(D358="BUY",IF(G358="",0,G358-F358))))*C358</f>
        <v>2940.0000000000546</v>
      </c>
      <c r="J358" s="16">
        <f t="shared" ref="J358" si="739">SUM(H358,I358)</f>
        <v>6030.0000000000409</v>
      </c>
    </row>
    <row r="359" spans="1:10" ht="15.75">
      <c r="A359" s="8">
        <v>43453</v>
      </c>
      <c r="B359" s="9" t="s">
        <v>182</v>
      </c>
      <c r="C359" s="9">
        <v>350</v>
      </c>
      <c r="D359" s="9" t="s">
        <v>10</v>
      </c>
      <c r="E359" s="10">
        <v>1355.3</v>
      </c>
      <c r="F359" s="10">
        <v>1355.3</v>
      </c>
      <c r="G359" s="10">
        <v>0</v>
      </c>
      <c r="H359" s="16">
        <f t="shared" ref="H359" si="740">(IF(D359="SELL",E359-F359,IF(D359="BUY",F359-E359)))*C359</f>
        <v>0</v>
      </c>
      <c r="I359" s="16">
        <v>0</v>
      </c>
      <c r="J359" s="16">
        <f t="shared" ref="J359" si="741">SUM(H359,I359)</f>
        <v>0</v>
      </c>
    </row>
    <row r="360" spans="1:10" ht="15.75">
      <c r="A360" s="8">
        <v>43453</v>
      </c>
      <c r="B360" s="9" t="s">
        <v>73</v>
      </c>
      <c r="C360" s="9">
        <v>800</v>
      </c>
      <c r="D360" s="9" t="s">
        <v>10</v>
      </c>
      <c r="E360" s="10">
        <v>600</v>
      </c>
      <c r="F360" s="10">
        <v>596.5</v>
      </c>
      <c r="G360" s="10">
        <v>0</v>
      </c>
      <c r="H360" s="16">
        <f t="shared" ref="H360" si="742">(IF(D360="SELL",E360-F360,IF(D360="BUY",F360-E360)))*C360</f>
        <v>-2800</v>
      </c>
      <c r="I360" s="16">
        <v>0</v>
      </c>
      <c r="J360" s="16">
        <f t="shared" ref="J360" si="743">SUM(H360,I360)</f>
        <v>-2800</v>
      </c>
    </row>
    <row r="361" spans="1:10" ht="15.75">
      <c r="A361" s="8">
        <v>43453</v>
      </c>
      <c r="B361" s="9" t="s">
        <v>167</v>
      </c>
      <c r="C361" s="9">
        <v>1000</v>
      </c>
      <c r="D361" s="9" t="s">
        <v>10</v>
      </c>
      <c r="E361" s="10">
        <v>478</v>
      </c>
      <c r="F361" s="10">
        <v>481.55</v>
      </c>
      <c r="G361" s="10">
        <v>483.5</v>
      </c>
      <c r="H361" s="16">
        <f t="shared" ref="H361" si="744">(IF(D361="SELL",E361-F361,IF(D361="BUY",F361-E361)))*C361</f>
        <v>3550.0000000000114</v>
      </c>
      <c r="I361" s="16">
        <f t="shared" ref="I361" si="745">(IF(D361="SELL",IF(G361="",0,F361-G361),IF(D361="BUY",IF(G361="",0,G361-F361))))*C361</f>
        <v>1949.9999999999886</v>
      </c>
      <c r="J361" s="16">
        <f t="shared" ref="J361" si="746">SUM(H361,I361)</f>
        <v>5500</v>
      </c>
    </row>
    <row r="362" spans="1:10" ht="15.75">
      <c r="A362" s="8">
        <v>43452</v>
      </c>
      <c r="B362" s="9" t="s">
        <v>155</v>
      </c>
      <c r="C362" s="9">
        <v>800</v>
      </c>
      <c r="D362" s="9" t="s">
        <v>10</v>
      </c>
      <c r="E362" s="10">
        <v>470</v>
      </c>
      <c r="F362" s="10">
        <v>473.5</v>
      </c>
      <c r="G362" s="10">
        <v>478</v>
      </c>
      <c r="H362" s="16">
        <f t="shared" ref="H362" si="747">(IF(D362="SELL",E362-F362,IF(D362="BUY",F362-E362)))*C362</f>
        <v>2800</v>
      </c>
      <c r="I362" s="16">
        <v>0</v>
      </c>
      <c r="J362" s="16">
        <f t="shared" ref="J362" si="748">SUM(H362,I362)</f>
        <v>2800</v>
      </c>
    </row>
    <row r="363" spans="1:10" ht="15.75">
      <c r="A363" s="8">
        <v>43451</v>
      </c>
      <c r="B363" s="9" t="s">
        <v>155</v>
      </c>
      <c r="C363" s="9">
        <v>800</v>
      </c>
      <c r="D363" s="9" t="s">
        <v>10</v>
      </c>
      <c r="E363" s="10">
        <v>474</v>
      </c>
      <c r="F363" s="10">
        <v>477.8</v>
      </c>
      <c r="G363" s="10">
        <v>482.3</v>
      </c>
      <c r="H363" s="16">
        <f t="shared" ref="H363" si="749">(IF(D363="SELL",E363-F363,IF(D363="BUY",F363-E363)))*C363</f>
        <v>3040.0000000000091</v>
      </c>
      <c r="I363" s="16">
        <v>0</v>
      </c>
      <c r="J363" s="16">
        <f t="shared" ref="J363" si="750">SUM(H363,I363)</f>
        <v>3040.0000000000091</v>
      </c>
    </row>
    <row r="364" spans="1:10" ht="15.75">
      <c r="A364" s="8">
        <v>43451</v>
      </c>
      <c r="B364" s="9" t="s">
        <v>141</v>
      </c>
      <c r="C364" s="9">
        <v>700</v>
      </c>
      <c r="D364" s="9" t="s">
        <v>10</v>
      </c>
      <c r="E364" s="10">
        <v>1283.5</v>
      </c>
      <c r="F364" s="10">
        <v>1286.5</v>
      </c>
      <c r="G364" s="10">
        <v>1292</v>
      </c>
      <c r="H364" s="16">
        <f t="shared" ref="H364" si="751">(IF(D364="SELL",E364-F364,IF(D364="BUY",F364-E364)))*C364</f>
        <v>2100</v>
      </c>
      <c r="I364" s="16">
        <f t="shared" ref="I364" si="752">(IF(D364="SELL",IF(G364="",0,F364-G364),IF(D364="BUY",IF(G364="",0,G364-F364))))*C364</f>
        <v>3850</v>
      </c>
      <c r="J364" s="16">
        <f t="shared" ref="J364" si="753">SUM(H364,I364)</f>
        <v>5950</v>
      </c>
    </row>
    <row r="365" spans="1:10" ht="15.75">
      <c r="A365" s="8">
        <v>43447</v>
      </c>
      <c r="B365" s="9" t="s">
        <v>181</v>
      </c>
      <c r="C365" s="9">
        <v>600</v>
      </c>
      <c r="D365" s="9" t="s">
        <v>10</v>
      </c>
      <c r="E365" s="10">
        <v>885</v>
      </c>
      <c r="F365" s="10">
        <v>890.2</v>
      </c>
      <c r="G365" s="10">
        <v>896</v>
      </c>
      <c r="H365" s="16">
        <f t="shared" ref="H365" si="754">(IF(D365="SELL",E365-F365,IF(D365="BUY",F365-E365)))*C365</f>
        <v>3120.0000000000273</v>
      </c>
      <c r="I365" s="16">
        <v>0</v>
      </c>
      <c r="J365" s="16">
        <f t="shared" ref="J365" si="755">SUM(H365,I365)</f>
        <v>3120.0000000000273</v>
      </c>
    </row>
    <row r="366" spans="1:10" ht="15.75">
      <c r="A366" s="8">
        <v>43447</v>
      </c>
      <c r="B366" s="9" t="s">
        <v>60</v>
      </c>
      <c r="C366" s="9">
        <v>600</v>
      </c>
      <c r="D366" s="9" t="s">
        <v>16</v>
      </c>
      <c r="E366" s="10">
        <v>872</v>
      </c>
      <c r="F366" s="10">
        <v>868.2</v>
      </c>
      <c r="G366" s="10">
        <v>862</v>
      </c>
      <c r="H366" s="16">
        <f t="shared" ref="H366" si="756">(IF(D366="SELL",E366-F366,IF(D366="BUY",F366-E366)))*C366</f>
        <v>2279.9999999999727</v>
      </c>
      <c r="I366" s="16">
        <f t="shared" ref="I366" si="757">(IF(D366="SELL",IF(G366="",0,F366-G366),IF(D366="BUY",IF(G366="",0,G366-F366))))*C366</f>
        <v>3720.0000000000273</v>
      </c>
      <c r="J366" s="16">
        <f t="shared" ref="J366" si="758">SUM(H366,I366)</f>
        <v>6000</v>
      </c>
    </row>
    <row r="367" spans="1:10" ht="15.75">
      <c r="A367" s="8">
        <v>43447</v>
      </c>
      <c r="B367" s="9" t="s">
        <v>130</v>
      </c>
      <c r="C367" s="9">
        <v>1200</v>
      </c>
      <c r="D367" s="9" t="s">
        <v>10</v>
      </c>
      <c r="E367" s="10">
        <v>440</v>
      </c>
      <c r="F367" s="10">
        <v>442.3</v>
      </c>
      <c r="G367" s="10">
        <v>444.65</v>
      </c>
      <c r="H367" s="16">
        <f t="shared" ref="H367" si="759">(IF(D367="SELL",E367-F367,IF(D367="BUY",F367-E367)))*C367</f>
        <v>2760.0000000000136</v>
      </c>
      <c r="I367" s="16">
        <v>0</v>
      </c>
      <c r="J367" s="16">
        <f t="shared" ref="J367" si="760">SUM(H367,I367)</f>
        <v>2760.0000000000136</v>
      </c>
    </row>
    <row r="368" spans="1:10" ht="15.75">
      <c r="A368" s="8">
        <v>43446</v>
      </c>
      <c r="B368" s="9" t="s">
        <v>158</v>
      </c>
      <c r="C368" s="9">
        <v>700</v>
      </c>
      <c r="D368" s="9" t="s">
        <v>10</v>
      </c>
      <c r="E368" s="10">
        <v>732</v>
      </c>
      <c r="F368" s="10">
        <v>735</v>
      </c>
      <c r="G368" s="10">
        <v>738.2</v>
      </c>
      <c r="H368" s="16">
        <f t="shared" ref="H368" si="761">(IF(D368="SELL",E368-F368,IF(D368="BUY",F368-E368)))*C368</f>
        <v>2100</v>
      </c>
      <c r="I368" s="16">
        <f t="shared" ref="I368" si="762">(IF(D368="SELL",IF(G368="",0,F368-G368),IF(D368="BUY",IF(G368="",0,G368-F368))))*C368</f>
        <v>2240.0000000000318</v>
      </c>
      <c r="J368" s="16">
        <f t="shared" ref="J368" si="763">SUM(H368,I368)</f>
        <v>4340.0000000000318</v>
      </c>
    </row>
    <row r="369" spans="1:10" ht="15.75">
      <c r="A369" s="8">
        <v>43446</v>
      </c>
      <c r="B369" s="9" t="s">
        <v>133</v>
      </c>
      <c r="C369" s="9">
        <v>1200</v>
      </c>
      <c r="D369" s="9" t="s">
        <v>10</v>
      </c>
      <c r="E369" s="10">
        <v>770.1</v>
      </c>
      <c r="F369" s="10">
        <v>773</v>
      </c>
      <c r="G369" s="10">
        <v>776.2</v>
      </c>
      <c r="H369" s="16">
        <f t="shared" ref="H369" si="764">(IF(D369="SELL",E369-F369,IF(D369="BUY",F369-E369)))*C369</f>
        <v>3479.9999999999727</v>
      </c>
      <c r="I369" s="16">
        <f t="shared" ref="I369" si="765">(IF(D369="SELL",IF(G369="",0,F369-G369),IF(D369="BUY",IF(G369="",0,G369-F369))))*C369</f>
        <v>3840.0000000000546</v>
      </c>
      <c r="J369" s="16">
        <f t="shared" ref="J369" si="766">SUM(H369,I369)</f>
        <v>7320.0000000000273</v>
      </c>
    </row>
    <row r="370" spans="1:10" ht="15.75">
      <c r="A370" s="8">
        <v>43445</v>
      </c>
      <c r="B370" s="9" t="s">
        <v>48</v>
      </c>
      <c r="C370" s="9">
        <v>1100</v>
      </c>
      <c r="D370" s="9" t="s">
        <v>10</v>
      </c>
      <c r="E370" s="10">
        <v>605</v>
      </c>
      <c r="F370" s="10">
        <v>608.20000000000005</v>
      </c>
      <c r="G370" s="10">
        <v>611.79999999999995</v>
      </c>
      <c r="H370" s="16">
        <f t="shared" ref="H370" si="767">(IF(D370="SELL",E370-F370,IF(D370="BUY",F370-E370)))*C370</f>
        <v>3520.00000000005</v>
      </c>
      <c r="I370" s="16">
        <f t="shared" ref="I370" si="768">(IF(D370="SELL",IF(G370="",0,F370-G370),IF(D370="BUY",IF(G370="",0,G370-F370))))*C370</f>
        <v>3959.9999999999</v>
      </c>
      <c r="J370" s="16">
        <f t="shared" ref="J370" si="769">SUM(H370,I370)</f>
        <v>7479.99999999995</v>
      </c>
    </row>
    <row r="371" spans="1:10" ht="15.75">
      <c r="A371" s="8">
        <v>43441</v>
      </c>
      <c r="B371" s="9" t="s">
        <v>171</v>
      </c>
      <c r="C371" s="9">
        <v>1000</v>
      </c>
      <c r="D371" s="9" t="s">
        <v>10</v>
      </c>
      <c r="E371" s="10">
        <v>598</v>
      </c>
      <c r="F371" s="10">
        <v>600.5</v>
      </c>
      <c r="G371" s="10">
        <v>605</v>
      </c>
      <c r="H371" s="16">
        <f t="shared" ref="H371" si="770">(IF(D371="SELL",E371-F371,IF(D371="BUY",F371-E371)))*C371</f>
        <v>2500</v>
      </c>
      <c r="I371" s="16">
        <v>0</v>
      </c>
      <c r="J371" s="16">
        <f t="shared" ref="J371" si="771">SUM(H371,I371)</f>
        <v>2500</v>
      </c>
    </row>
    <row r="372" spans="1:10" ht="15.75">
      <c r="A372" s="8">
        <v>43441</v>
      </c>
      <c r="B372" s="9" t="s">
        <v>155</v>
      </c>
      <c r="C372" s="9">
        <v>800</v>
      </c>
      <c r="D372" s="9" t="s">
        <v>16</v>
      </c>
      <c r="E372" s="10">
        <v>445.3</v>
      </c>
      <c r="F372" s="10">
        <v>442</v>
      </c>
      <c r="G372" s="10">
        <v>438.2</v>
      </c>
      <c r="H372" s="16">
        <f t="shared" ref="H372" si="772">(IF(D372="SELL",E372-F372,IF(D372="BUY",F372-E372)))*C372</f>
        <v>2640.0000000000091</v>
      </c>
      <c r="I372" s="16">
        <f t="shared" ref="I372" si="773">(IF(D372="SELL",IF(G372="",0,F372-G372),IF(D372="BUY",IF(G372="",0,G372-F372))))*C372</f>
        <v>3040.0000000000091</v>
      </c>
      <c r="J372" s="16">
        <f t="shared" ref="J372" si="774">SUM(H372,I372)</f>
        <v>5680.0000000000182</v>
      </c>
    </row>
    <row r="373" spans="1:10" ht="15.75">
      <c r="A373" s="8">
        <v>43441</v>
      </c>
      <c r="B373" s="9" t="s">
        <v>175</v>
      </c>
      <c r="C373" s="9">
        <v>2250</v>
      </c>
      <c r="D373" s="9" t="s">
        <v>16</v>
      </c>
      <c r="E373" s="10">
        <v>144.5</v>
      </c>
      <c r="F373" s="10">
        <v>146</v>
      </c>
      <c r="G373" s="10">
        <v>0</v>
      </c>
      <c r="H373" s="16">
        <f t="shared" ref="H373" si="775">(IF(D373="SELL",E373-F373,IF(D373="BUY",F373-E373)))*C373</f>
        <v>-3375</v>
      </c>
      <c r="I373" s="16">
        <v>0</v>
      </c>
      <c r="J373" s="16">
        <f t="shared" ref="J373" si="776">SUM(H373,I373)</f>
        <v>-3375</v>
      </c>
    </row>
    <row r="374" spans="1:10" ht="15.75">
      <c r="A374" s="8">
        <v>43440</v>
      </c>
      <c r="B374" s="9" t="s">
        <v>134</v>
      </c>
      <c r="C374" s="9">
        <v>2500</v>
      </c>
      <c r="D374" s="9" t="s">
        <v>16</v>
      </c>
      <c r="E374" s="10">
        <v>171</v>
      </c>
      <c r="F374" s="10">
        <v>170</v>
      </c>
      <c r="G374" s="10">
        <v>168.5</v>
      </c>
      <c r="H374" s="16">
        <f t="shared" ref="H374" si="777">(IF(D374="SELL",E374-F374,IF(D374="BUY",F374-E374)))*C374</f>
        <v>2500</v>
      </c>
      <c r="I374" s="16">
        <f t="shared" ref="I374" si="778">(IF(D374="SELL",IF(G374="",0,F374-G374),IF(D374="BUY",IF(G374="",0,G374-F374))))*C374</f>
        <v>3750</v>
      </c>
      <c r="J374" s="16">
        <f t="shared" ref="J374" si="779">SUM(H374,I374)</f>
        <v>6250</v>
      </c>
    </row>
    <row r="375" spans="1:10" ht="15.75">
      <c r="A375" s="8">
        <v>43439</v>
      </c>
      <c r="B375" s="9" t="s">
        <v>56</v>
      </c>
      <c r="C375" s="9">
        <v>1250</v>
      </c>
      <c r="D375" s="9" t="s">
        <v>16</v>
      </c>
      <c r="E375" s="10">
        <v>422</v>
      </c>
      <c r="F375" s="10">
        <v>420</v>
      </c>
      <c r="G375" s="10">
        <v>416.5</v>
      </c>
      <c r="H375" s="16">
        <f t="shared" ref="H375:H376" si="780">(IF(D375="SELL",E375-F375,IF(D375="BUY",F375-E375)))*C375</f>
        <v>2500</v>
      </c>
      <c r="I375" s="16">
        <f t="shared" ref="I375" si="781">(IF(D375="SELL",IF(G375="",0,F375-G375),IF(D375="BUY",IF(G375="",0,G375-F375))))*C375</f>
        <v>4375</v>
      </c>
      <c r="J375" s="16">
        <f t="shared" ref="J375:J376" si="782">SUM(H375,I375)</f>
        <v>6875</v>
      </c>
    </row>
    <row r="376" spans="1:10" ht="15.75">
      <c r="A376" s="8">
        <v>43439</v>
      </c>
      <c r="B376" s="9" t="s">
        <v>141</v>
      </c>
      <c r="C376" s="9">
        <v>700</v>
      </c>
      <c r="D376" s="9" t="s">
        <v>16</v>
      </c>
      <c r="E376" s="10">
        <v>1202</v>
      </c>
      <c r="F376" s="10">
        <v>1198.2</v>
      </c>
      <c r="G376" s="10">
        <v>1190</v>
      </c>
      <c r="H376" s="16">
        <f t="shared" si="780"/>
        <v>2659.9999999999682</v>
      </c>
      <c r="I376" s="16">
        <v>0</v>
      </c>
      <c r="J376" s="16">
        <f t="shared" si="782"/>
        <v>2659.9999999999682</v>
      </c>
    </row>
    <row r="377" spans="1:10" ht="15.75">
      <c r="A377" s="8">
        <v>43438</v>
      </c>
      <c r="B377" s="9" t="s">
        <v>128</v>
      </c>
      <c r="C377" s="9">
        <v>1500</v>
      </c>
      <c r="D377" s="9" t="s">
        <v>10</v>
      </c>
      <c r="E377" s="10">
        <v>332</v>
      </c>
      <c r="F377" s="10">
        <v>333.8</v>
      </c>
      <c r="G377" s="10">
        <v>335.6</v>
      </c>
      <c r="H377" s="16">
        <f t="shared" ref="H377" si="783">(IF(D377="SELL",E377-F377,IF(D377="BUY",F377-E377)))*C377</f>
        <v>2700.0000000000173</v>
      </c>
      <c r="I377" s="16">
        <v>0</v>
      </c>
      <c r="J377" s="16">
        <f t="shared" ref="J377" si="784">SUM(H377,I377)</f>
        <v>2700.0000000000173</v>
      </c>
    </row>
    <row r="378" spans="1:10" ht="15.75">
      <c r="A378" s="8">
        <v>43437</v>
      </c>
      <c r="B378" s="9" t="s">
        <v>130</v>
      </c>
      <c r="C378" s="9">
        <v>1200</v>
      </c>
      <c r="D378" s="9" t="s">
        <v>16</v>
      </c>
      <c r="E378" s="10">
        <v>440</v>
      </c>
      <c r="F378" s="10">
        <v>437.3</v>
      </c>
      <c r="G378" s="10">
        <v>432</v>
      </c>
      <c r="H378" s="16">
        <f t="shared" ref="H378" si="785">(IF(D378="SELL",E378-F378,IF(D378="BUY",F378-E378)))*C378</f>
        <v>3239.9999999999864</v>
      </c>
      <c r="I378" s="16">
        <v>0</v>
      </c>
      <c r="J378" s="16">
        <f t="shared" ref="J378" si="786">SUM(H378,I378)</f>
        <v>3239.9999999999864</v>
      </c>
    </row>
    <row r="379" spans="1:10" ht="15.75">
      <c r="A379" s="8">
        <v>43434</v>
      </c>
      <c r="B379" s="9" t="s">
        <v>76</v>
      </c>
      <c r="C379" s="9">
        <v>1200</v>
      </c>
      <c r="D379" s="9" t="s">
        <v>10</v>
      </c>
      <c r="E379" s="10">
        <v>648.5</v>
      </c>
      <c r="F379" s="10">
        <v>650</v>
      </c>
      <c r="G379" s="10">
        <v>653</v>
      </c>
      <c r="H379" s="16">
        <f t="shared" ref="H379" si="787">(IF(D379="SELL",E379-F379,IF(D379="BUY",F379-E379)))*C379</f>
        <v>1800</v>
      </c>
      <c r="I379" s="16">
        <f t="shared" ref="I379" si="788">(IF(D379="SELL",IF(G379="",0,F379-G379),IF(D379="BUY",IF(G379="",0,G379-F379))))*C379</f>
        <v>3600</v>
      </c>
      <c r="J379" s="16">
        <f t="shared" ref="J379" si="789">SUM(H379,I379)</f>
        <v>5400</v>
      </c>
    </row>
    <row r="380" spans="1:10" ht="15.75">
      <c r="A380" s="8">
        <v>43433</v>
      </c>
      <c r="B380" s="9" t="s">
        <v>38</v>
      </c>
      <c r="C380" s="9">
        <v>1500</v>
      </c>
      <c r="D380" s="9" t="s">
        <v>16</v>
      </c>
      <c r="E380" s="10">
        <v>223</v>
      </c>
      <c r="F380" s="10">
        <v>226</v>
      </c>
      <c r="G380" s="10">
        <v>0</v>
      </c>
      <c r="H380" s="16">
        <f t="shared" ref="H380" si="790">(IF(D380="SELL",E380-F380,IF(D380="BUY",F380-E380)))*C380</f>
        <v>-4500</v>
      </c>
      <c r="I380" s="16">
        <v>0</v>
      </c>
      <c r="J380" s="16">
        <f t="shared" ref="J380" si="791">SUM(H380,I380)</f>
        <v>-4500</v>
      </c>
    </row>
    <row r="381" spans="1:10" ht="15.75">
      <c r="A381" s="8">
        <v>43433</v>
      </c>
      <c r="B381" s="9" t="s">
        <v>180</v>
      </c>
      <c r="C381" s="9">
        <v>4000</v>
      </c>
      <c r="D381" s="9" t="s">
        <v>10</v>
      </c>
      <c r="E381" s="10">
        <v>44.5</v>
      </c>
      <c r="F381" s="10">
        <v>45.3</v>
      </c>
      <c r="G381" s="10">
        <v>46.5</v>
      </c>
      <c r="H381" s="16">
        <f t="shared" ref="H381" si="792">(IF(D381="SELL",E381-F381,IF(D381="BUY",F381-E381)))*C381</f>
        <v>3199.9999999999886</v>
      </c>
      <c r="I381" s="16">
        <v>0</v>
      </c>
      <c r="J381" s="16">
        <f t="shared" ref="J381" si="793">SUM(H381,I381)</f>
        <v>3199.9999999999886</v>
      </c>
    </row>
    <row r="382" spans="1:10" ht="15.75">
      <c r="A382" s="8">
        <v>43433</v>
      </c>
      <c r="B382" s="9" t="s">
        <v>52</v>
      </c>
      <c r="C382" s="9">
        <v>1300</v>
      </c>
      <c r="D382" s="9" t="s">
        <v>10</v>
      </c>
      <c r="E382" s="10">
        <v>485.15</v>
      </c>
      <c r="F382" s="10">
        <v>488</v>
      </c>
      <c r="G382" s="10">
        <v>491.1</v>
      </c>
      <c r="H382" s="16">
        <f t="shared" ref="H382" si="794">(IF(D382="SELL",E382-F382,IF(D382="BUY",F382-E382)))*C382</f>
        <v>3705.0000000000296</v>
      </c>
      <c r="I382" s="16">
        <f t="shared" ref="I382" si="795">(IF(D382="SELL",IF(G382="",0,F382-G382),IF(D382="BUY",IF(G382="",0,G382-F382))))*C382</f>
        <v>4030.0000000000296</v>
      </c>
      <c r="J382" s="16">
        <f t="shared" ref="J382" si="796">SUM(H382,I382)</f>
        <v>7735.0000000000591</v>
      </c>
    </row>
    <row r="383" spans="1:10" ht="15.75">
      <c r="A383" s="8">
        <v>43431</v>
      </c>
      <c r="B383" s="9" t="s">
        <v>179</v>
      </c>
      <c r="C383" s="9">
        <v>1200</v>
      </c>
      <c r="D383" s="9" t="s">
        <v>10</v>
      </c>
      <c r="E383" s="10">
        <v>571</v>
      </c>
      <c r="F383" s="10">
        <v>573</v>
      </c>
      <c r="G383" s="10">
        <v>576.20000000000005</v>
      </c>
      <c r="H383" s="16">
        <f t="shared" ref="H383" si="797">(IF(D383="SELL",E383-F383,IF(D383="BUY",F383-E383)))*C383</f>
        <v>2400</v>
      </c>
      <c r="I383" s="16">
        <f t="shared" ref="I383" si="798">(IF(D383="SELL",IF(G383="",0,F383-G383),IF(D383="BUY",IF(G383="",0,G383-F383))))*C383</f>
        <v>3840.0000000000546</v>
      </c>
      <c r="J383" s="16">
        <f t="shared" ref="J383" si="799">SUM(H383,I383)</f>
        <v>6240.0000000000546</v>
      </c>
    </row>
    <row r="384" spans="1:10" ht="15.75">
      <c r="A384" s="8">
        <v>43430</v>
      </c>
      <c r="B384" s="9" t="s">
        <v>133</v>
      </c>
      <c r="C384" s="9">
        <v>1200</v>
      </c>
      <c r="D384" s="9" t="s">
        <v>16</v>
      </c>
      <c r="E384" s="10">
        <v>763.8</v>
      </c>
      <c r="F384" s="10">
        <v>762.3</v>
      </c>
      <c r="G384" s="10">
        <v>0</v>
      </c>
      <c r="H384" s="16">
        <f t="shared" ref="H384" si="800">(IF(D384="SELL",E384-F384,IF(D384="BUY",F384-E384)))*C384</f>
        <v>1800</v>
      </c>
      <c r="I384" s="16">
        <v>0</v>
      </c>
      <c r="J384" s="16">
        <f t="shared" ref="J384" si="801">SUM(H384,I384)</f>
        <v>1800</v>
      </c>
    </row>
    <row r="385" spans="1:11" ht="15.75">
      <c r="A385" s="8">
        <v>43426</v>
      </c>
      <c r="B385" s="9" t="s">
        <v>73</v>
      </c>
      <c r="C385" s="9">
        <v>800</v>
      </c>
      <c r="D385" s="9" t="s">
        <v>10</v>
      </c>
      <c r="E385" s="10">
        <v>505</v>
      </c>
      <c r="F385" s="10">
        <v>510</v>
      </c>
      <c r="G385" s="10">
        <v>515.5</v>
      </c>
      <c r="H385" s="16">
        <f t="shared" ref="H385" si="802">(IF(D385="SELL",E385-F385,IF(D385="BUY",F385-E385)))*C385</f>
        <v>4000</v>
      </c>
      <c r="I385" s="16">
        <f t="shared" ref="I385" si="803">(IF(D385="SELL",IF(G385="",0,F385-G385),IF(D385="BUY",IF(G385="",0,G385-F385))))*C385</f>
        <v>4400</v>
      </c>
      <c r="J385" s="16">
        <f t="shared" ref="J385" si="804">SUM(H385,I385)</f>
        <v>8400</v>
      </c>
    </row>
    <row r="386" spans="1:11" ht="15.75">
      <c r="A386" s="8">
        <v>43426</v>
      </c>
      <c r="B386" s="9" t="s">
        <v>178</v>
      </c>
      <c r="C386" s="9">
        <v>900</v>
      </c>
      <c r="D386" s="9" t="s">
        <v>16</v>
      </c>
      <c r="E386" s="10">
        <v>526</v>
      </c>
      <c r="F386" s="10">
        <v>523</v>
      </c>
      <c r="G386" s="10">
        <v>520.5</v>
      </c>
      <c r="H386" s="16">
        <f t="shared" ref="H386" si="805">(IF(D386="SELL",E386-F386,IF(D386="BUY",F386-E386)))*C386</f>
        <v>2700</v>
      </c>
      <c r="I386" s="16">
        <f t="shared" ref="I386" si="806">(IF(D386="SELL",IF(G386="",0,F386-G386),IF(D386="BUY",IF(G386="",0,G386-F386))))*C386</f>
        <v>2250</v>
      </c>
      <c r="J386" s="16">
        <f t="shared" ref="J386" si="807">SUM(H386,I386)</f>
        <v>4950</v>
      </c>
    </row>
    <row r="387" spans="1:11" ht="15.75">
      <c r="A387" s="8">
        <v>43425</v>
      </c>
      <c r="B387" s="9" t="s">
        <v>133</v>
      </c>
      <c r="C387" s="9">
        <v>1200</v>
      </c>
      <c r="D387" s="9" t="s">
        <v>10</v>
      </c>
      <c r="E387" s="10">
        <v>779</v>
      </c>
      <c r="F387" s="10">
        <v>782.3</v>
      </c>
      <c r="G387" s="10">
        <v>785.3</v>
      </c>
      <c r="H387" s="16">
        <f t="shared" ref="H387" si="808">(IF(D387="SELL",E387-F387,IF(D387="BUY",F387-E387)))*C387</f>
        <v>3959.9999999999454</v>
      </c>
      <c r="I387" s="16">
        <f t="shared" ref="I387" si="809">(IF(D387="SELL",IF(G387="",0,F387-G387),IF(D387="BUY",IF(G387="",0,G387-F387))))*C387</f>
        <v>3600</v>
      </c>
      <c r="J387" s="16">
        <f t="shared" ref="J387" si="810">SUM(H387,I387)</f>
        <v>7559.9999999999454</v>
      </c>
    </row>
    <row r="388" spans="1:11" ht="15.75">
      <c r="A388" s="8">
        <v>43425</v>
      </c>
      <c r="B388" s="9" t="s">
        <v>31</v>
      </c>
      <c r="C388" s="9">
        <v>200</v>
      </c>
      <c r="D388" s="9" t="s">
        <v>10</v>
      </c>
      <c r="E388" s="10">
        <v>3983</v>
      </c>
      <c r="F388" s="10">
        <v>3965.3</v>
      </c>
      <c r="G388" s="10">
        <v>0</v>
      </c>
      <c r="H388" s="16">
        <f t="shared" ref="H388" si="811">(IF(D388="SELL",E388-F388,IF(D388="BUY",F388-E388)))*C388</f>
        <v>-3539.9999999999636</v>
      </c>
      <c r="I388" s="16">
        <v>0</v>
      </c>
      <c r="J388" s="16">
        <f t="shared" ref="J388" si="812">SUM(H388,I388)</f>
        <v>-3539.9999999999636</v>
      </c>
    </row>
    <row r="389" spans="1:11" ht="15.75">
      <c r="A389" s="8">
        <v>43425</v>
      </c>
      <c r="B389" s="9" t="s">
        <v>178</v>
      </c>
      <c r="C389" s="9">
        <v>900</v>
      </c>
      <c r="D389" s="9" t="s">
        <v>10</v>
      </c>
      <c r="E389" s="10">
        <v>542.29999999999995</v>
      </c>
      <c r="F389" s="10">
        <v>545</v>
      </c>
      <c r="G389" s="10">
        <v>550</v>
      </c>
      <c r="H389" s="16">
        <f t="shared" ref="H389" si="813">(IF(D389="SELL",E389-F389,IF(D389="BUY",F389-E389)))*C389</f>
        <v>2430.0000000000409</v>
      </c>
      <c r="I389" s="16">
        <f t="shared" ref="I389" si="814">(IF(D389="SELL",IF(G389="",0,F389-G389),IF(D389="BUY",IF(G389="",0,G389-F389))))*C389</f>
        <v>4500</v>
      </c>
      <c r="J389" s="16">
        <f t="shared" ref="J389" si="815">SUM(H389,I389)</f>
        <v>6930.0000000000409</v>
      </c>
    </row>
    <row r="390" spans="1:11" ht="15.75">
      <c r="A390" s="8">
        <v>43424</v>
      </c>
      <c r="B390" s="9" t="s">
        <v>174</v>
      </c>
      <c r="C390" s="9">
        <v>1500</v>
      </c>
      <c r="D390" s="9" t="s">
        <v>10</v>
      </c>
      <c r="E390" s="10">
        <v>502.3</v>
      </c>
      <c r="F390" s="10">
        <v>505</v>
      </c>
      <c r="G390" s="10">
        <v>508.3</v>
      </c>
      <c r="H390" s="16">
        <f t="shared" ref="H390" si="816">(IF(D390="SELL",E390-F390,IF(D390="BUY",F390-E390)))*C390</f>
        <v>4049.9999999999827</v>
      </c>
      <c r="I390" s="16">
        <f t="shared" ref="I390" si="817">(IF(D390="SELL",IF(G390="",0,F390-G390),IF(D390="BUY",IF(G390="",0,G390-F390))))*C390</f>
        <v>4950.0000000000173</v>
      </c>
      <c r="J390" s="16">
        <f t="shared" ref="J390" si="818">SUM(H390,I390)</f>
        <v>9000</v>
      </c>
    </row>
    <row r="391" spans="1:11" ht="15.75">
      <c r="A391" s="8">
        <v>43423</v>
      </c>
      <c r="B391" s="9" t="s">
        <v>23</v>
      </c>
      <c r="C391" s="9">
        <v>500</v>
      </c>
      <c r="D391" s="9" t="s">
        <v>10</v>
      </c>
      <c r="E391" s="10">
        <v>716.85</v>
      </c>
      <c r="F391" s="10">
        <v>720.3</v>
      </c>
      <c r="G391" s="10">
        <v>726</v>
      </c>
      <c r="H391" s="16">
        <f t="shared" ref="H391" si="819">(IF(D391="SELL",E391-F391,IF(D391="BUY",F391-E391)))*C391</f>
        <v>1724.9999999999659</v>
      </c>
      <c r="I391" s="16">
        <f t="shared" ref="I391" si="820">(IF(D391="SELL",IF(G391="",0,F391-G391),IF(D391="BUY",IF(G391="",0,G391-F391))))*C391</f>
        <v>2850.0000000000227</v>
      </c>
      <c r="J391" s="16">
        <f t="shared" ref="J391" si="821">SUM(H391,I391)</f>
        <v>4574.9999999999891</v>
      </c>
    </row>
    <row r="392" spans="1:11" ht="15.75">
      <c r="A392" s="8">
        <v>43423</v>
      </c>
      <c r="B392" s="9" t="s">
        <v>21</v>
      </c>
      <c r="C392" s="9">
        <v>600</v>
      </c>
      <c r="D392" s="9" t="s">
        <v>16</v>
      </c>
      <c r="E392" s="10">
        <v>1023.5</v>
      </c>
      <c r="F392" s="10">
        <v>1020</v>
      </c>
      <c r="G392" s="10">
        <v>1015.5</v>
      </c>
      <c r="H392" s="16">
        <f>(IF(D392="SELL",E392-F392,IF(D392="BUY",F392-E392)))*C392</f>
        <v>2100</v>
      </c>
      <c r="I392" s="16">
        <v>0</v>
      </c>
      <c r="J392" s="16">
        <f>SUM(H392,I392)</f>
        <v>2100</v>
      </c>
    </row>
    <row r="393" spans="1:11" ht="15.75">
      <c r="A393" s="8">
        <v>43423</v>
      </c>
      <c r="B393" s="9" t="s">
        <v>177</v>
      </c>
      <c r="C393" s="9">
        <v>750</v>
      </c>
      <c r="D393" s="9" t="s">
        <v>10</v>
      </c>
      <c r="E393" s="10">
        <v>853</v>
      </c>
      <c r="F393" s="10">
        <v>855.5</v>
      </c>
      <c r="G393" s="10">
        <v>860.2</v>
      </c>
      <c r="H393" s="16">
        <f>(IF(D393="SELL",E393-F393,IF(D393="BUY",F393-E393)))*C393</f>
        <v>1875</v>
      </c>
      <c r="I393" s="16">
        <f>(IF(D393="SELL",IF(G393="",0,F393-G393),IF(D393="BUY",IF(G393="",0,G393-F393))))*C393</f>
        <v>3525.0000000000341</v>
      </c>
      <c r="J393" s="16">
        <f>SUM(H393,I393)</f>
        <v>5400.0000000000346</v>
      </c>
    </row>
    <row r="394" spans="1:11" ht="15.75">
      <c r="A394" s="8">
        <v>43420</v>
      </c>
      <c r="B394" s="9" t="s">
        <v>133</v>
      </c>
      <c r="C394" s="9">
        <v>1200</v>
      </c>
      <c r="D394" s="9" t="s">
        <v>10</v>
      </c>
      <c r="E394" s="10">
        <v>770.1</v>
      </c>
      <c r="F394" s="10">
        <v>773</v>
      </c>
      <c r="G394" s="10">
        <v>776.2</v>
      </c>
      <c r="H394" s="16">
        <f t="shared" ref="H394" si="822">(IF(D394="SELL",E394-F394,IF(D394="BUY",F394-E394)))*C394</f>
        <v>3479.9999999999727</v>
      </c>
      <c r="I394" s="16">
        <v>0</v>
      </c>
      <c r="J394" s="16">
        <f t="shared" ref="J394" si="823">SUM(H394,I394)</f>
        <v>3479.9999999999727</v>
      </c>
    </row>
    <row r="395" spans="1:11" ht="15.75">
      <c r="A395" s="8">
        <v>43419</v>
      </c>
      <c r="B395" s="9" t="s">
        <v>27</v>
      </c>
      <c r="C395" s="9">
        <v>1500</v>
      </c>
      <c r="D395" s="9" t="s">
        <v>16</v>
      </c>
      <c r="E395" s="10">
        <v>230</v>
      </c>
      <c r="F395" s="10">
        <v>228</v>
      </c>
      <c r="G395" s="10">
        <v>226.5</v>
      </c>
      <c r="H395" s="16">
        <f t="shared" ref="H395" si="824">(IF(D395="SELL",E395-F395,IF(D395="BUY",F395-E395)))*C395</f>
        <v>3000</v>
      </c>
      <c r="I395" s="16">
        <f t="shared" ref="I395" si="825">(IF(D395="SELL",IF(G395="",0,F395-G395),IF(D395="BUY",IF(G395="",0,G395-F395))))*C395</f>
        <v>2250</v>
      </c>
      <c r="J395" s="16">
        <f t="shared" ref="J395" si="826">SUM(H395,I395)</f>
        <v>5250</v>
      </c>
      <c r="K395" s="11"/>
    </row>
    <row r="396" spans="1:11" ht="15.75">
      <c r="A396" s="8">
        <v>43419</v>
      </c>
      <c r="B396" s="9" t="s">
        <v>176</v>
      </c>
      <c r="C396" s="9">
        <v>500</v>
      </c>
      <c r="D396" s="9" t="s">
        <v>16</v>
      </c>
      <c r="E396" s="10">
        <v>815</v>
      </c>
      <c r="F396" s="10">
        <v>810</v>
      </c>
      <c r="G396" s="10">
        <v>806.2</v>
      </c>
      <c r="H396" s="16">
        <f t="shared" ref="H396" si="827">(IF(D396="SELL",E396-F396,IF(D396="BUY",F396-E396)))*C396</f>
        <v>2500</v>
      </c>
      <c r="I396" s="16">
        <f t="shared" ref="I396" si="828">(IF(D396="SELL",IF(G396="",0,F396-G396),IF(D396="BUY",IF(G396="",0,G396-F396))))*C396</f>
        <v>1899.9999999999773</v>
      </c>
      <c r="J396" s="16">
        <f t="shared" ref="J396" si="829">SUM(H396,I396)</f>
        <v>4399.9999999999773</v>
      </c>
    </row>
    <row r="397" spans="1:11" ht="15.75">
      <c r="A397" s="8">
        <v>43418</v>
      </c>
      <c r="B397" s="9" t="s">
        <v>133</v>
      </c>
      <c r="C397" s="9">
        <v>1200</v>
      </c>
      <c r="D397" s="9" t="s">
        <v>10</v>
      </c>
      <c r="E397" s="10">
        <v>753.8</v>
      </c>
      <c r="F397" s="10">
        <v>756</v>
      </c>
      <c r="G397" s="10">
        <v>758.3</v>
      </c>
      <c r="H397" s="16">
        <f t="shared" ref="H397" si="830">(IF(D397="SELL",E397-F397,IF(D397="BUY",F397-E397)))*C397</f>
        <v>2640.0000000000546</v>
      </c>
      <c r="I397" s="16">
        <f t="shared" ref="I397" si="831">(IF(D397="SELL",IF(G397="",0,F397-G397),IF(D397="BUY",IF(G397="",0,G397-F397))))*C397</f>
        <v>2759.9999999999454</v>
      </c>
      <c r="J397" s="16">
        <f t="shared" ref="J397" si="832">SUM(H397,I397)</f>
        <v>5400</v>
      </c>
    </row>
    <row r="398" spans="1:11" ht="15.75">
      <c r="A398" s="8">
        <v>43418</v>
      </c>
      <c r="B398" s="9" t="s">
        <v>175</v>
      </c>
      <c r="C398" s="9">
        <v>2250</v>
      </c>
      <c r="D398" s="9" t="s">
        <v>16</v>
      </c>
      <c r="E398" s="10">
        <v>181.5</v>
      </c>
      <c r="F398" s="10">
        <v>180</v>
      </c>
      <c r="G398" s="10">
        <v>178.2</v>
      </c>
      <c r="H398" s="16">
        <f t="shared" ref="H398" si="833">(IF(D398="SELL",E398-F398,IF(D398="BUY",F398-E398)))*C398</f>
        <v>3375</v>
      </c>
      <c r="I398" s="16">
        <f t="shared" ref="I398" si="834">(IF(D398="SELL",IF(G398="",0,F398-G398),IF(D398="BUY",IF(G398="",0,G398-F398))))*C398</f>
        <v>4050.0000000000255</v>
      </c>
      <c r="J398" s="16">
        <f t="shared" ref="J398" si="835">SUM(H398,I398)</f>
        <v>7425.0000000000255</v>
      </c>
    </row>
    <row r="399" spans="1:11" ht="15.75">
      <c r="A399" s="8">
        <v>43417</v>
      </c>
      <c r="B399" s="9" t="s">
        <v>141</v>
      </c>
      <c r="C399" s="9">
        <v>700</v>
      </c>
      <c r="D399" s="9" t="s">
        <v>10</v>
      </c>
      <c r="E399" s="10">
        <v>1296</v>
      </c>
      <c r="F399" s="10">
        <v>1302</v>
      </c>
      <c r="G399" s="10">
        <v>1311.55</v>
      </c>
      <c r="H399" s="16">
        <f t="shared" ref="H399" si="836">(IF(D399="SELL",E399-F399,IF(D399="BUY",F399-E399)))*C399</f>
        <v>4200</v>
      </c>
      <c r="I399" s="16">
        <f t="shared" ref="I399" si="837">(IF(D399="SELL",IF(G399="",0,F399-G399),IF(D399="BUY",IF(G399="",0,G399-F399))))*C399</f>
        <v>6684.9999999999682</v>
      </c>
      <c r="J399" s="16">
        <f t="shared" ref="J399" si="838">SUM(H399,I399)</f>
        <v>10884.999999999967</v>
      </c>
    </row>
    <row r="400" spans="1:11" ht="15.75">
      <c r="A400" s="8">
        <v>43417</v>
      </c>
      <c r="B400" s="9" t="s">
        <v>174</v>
      </c>
      <c r="C400" s="9">
        <v>1500</v>
      </c>
      <c r="D400" s="9" t="s">
        <v>10</v>
      </c>
      <c r="E400" s="10">
        <v>505</v>
      </c>
      <c r="F400" s="10">
        <v>508</v>
      </c>
      <c r="G400" s="10">
        <v>513.20000000000005</v>
      </c>
      <c r="H400" s="16">
        <f t="shared" ref="H400" si="839">(IF(D400="SELL",E400-F400,IF(D400="BUY",F400-E400)))*C400</f>
        <v>4500</v>
      </c>
      <c r="I400" s="16">
        <f t="shared" ref="I400" si="840">(IF(D400="SELL",IF(G400="",0,F400-G400),IF(D400="BUY",IF(G400="",0,G400-F400))))*C400</f>
        <v>7800.0000000000682</v>
      </c>
      <c r="J400" s="16">
        <f t="shared" ref="J400" si="841">SUM(H400,I400)</f>
        <v>12300.000000000069</v>
      </c>
    </row>
    <row r="401" spans="1:10" ht="15.75">
      <c r="A401" s="8">
        <v>43416</v>
      </c>
      <c r="B401" s="9" t="s">
        <v>176</v>
      </c>
      <c r="C401" s="9">
        <v>500</v>
      </c>
      <c r="D401" s="9" t="s">
        <v>10</v>
      </c>
      <c r="E401" s="9">
        <v>875.3</v>
      </c>
      <c r="F401" s="10">
        <v>880.2</v>
      </c>
      <c r="G401" s="10">
        <v>886</v>
      </c>
      <c r="H401" s="16">
        <f t="shared" ref="H401" si="842">(IF(D401="SELL",E401-F401,IF(D401="BUY",F401-E401)))*C401</f>
        <v>2450.0000000000455</v>
      </c>
      <c r="I401" s="16">
        <v>0</v>
      </c>
      <c r="J401" s="16">
        <f t="shared" ref="J401" si="843">SUM(H401,I401)</f>
        <v>2450.0000000000455</v>
      </c>
    </row>
    <row r="402" spans="1:10" ht="15.75">
      <c r="A402" s="8">
        <v>43416</v>
      </c>
      <c r="B402" s="9" t="s">
        <v>175</v>
      </c>
      <c r="C402" s="9">
        <v>2250</v>
      </c>
      <c r="D402" s="9" t="s">
        <v>16</v>
      </c>
      <c r="E402" s="10">
        <v>188</v>
      </c>
      <c r="F402" s="10">
        <v>186.9</v>
      </c>
      <c r="G402" s="10">
        <v>186</v>
      </c>
      <c r="H402" s="16">
        <f t="shared" ref="H402" si="844">(IF(D402="SELL",E402-F402,IF(D402="BUY",F402-E402)))*C402</f>
        <v>2474.9999999999873</v>
      </c>
      <c r="I402" s="16">
        <f t="shared" ref="I402" si="845">(IF(D402="SELL",IF(G402="",0,F402-G402),IF(D402="BUY",IF(G402="",0,G402-F402))))*C402</f>
        <v>2025.0000000000127</v>
      </c>
      <c r="J402" s="16">
        <f t="shared" ref="J402" si="846">SUM(H402,I402)</f>
        <v>4500</v>
      </c>
    </row>
    <row r="403" spans="1:10" ht="15.75">
      <c r="A403" s="8">
        <v>43413</v>
      </c>
      <c r="B403" s="9" t="s">
        <v>67</v>
      </c>
      <c r="C403" s="9">
        <v>1500</v>
      </c>
      <c r="D403" s="9" t="s">
        <v>10</v>
      </c>
      <c r="E403" s="10">
        <v>90.2</v>
      </c>
      <c r="F403" s="10">
        <v>92</v>
      </c>
      <c r="G403" s="10">
        <v>96.2</v>
      </c>
      <c r="H403" s="16">
        <f t="shared" ref="H403" si="847">(IF(D403="SELL",E403-F403,IF(D403="BUY",F403-E403)))*C403</f>
        <v>2699.9999999999959</v>
      </c>
      <c r="I403" s="16">
        <f t="shared" ref="I403" si="848">(IF(D403="SELL",IF(G403="",0,F403-G403),IF(D403="BUY",IF(G403="",0,G403-F403))))*C403</f>
        <v>6300.0000000000045</v>
      </c>
      <c r="J403" s="16">
        <f t="shared" ref="J403" si="849">SUM(H403,I403)</f>
        <v>9000</v>
      </c>
    </row>
    <row r="404" spans="1:10" ht="15.75">
      <c r="A404" s="8">
        <v>43413</v>
      </c>
      <c r="B404" s="9" t="s">
        <v>174</v>
      </c>
      <c r="C404" s="9">
        <v>1500</v>
      </c>
      <c r="D404" s="9" t="s">
        <v>10</v>
      </c>
      <c r="E404" s="10">
        <v>503</v>
      </c>
      <c r="F404" s="10">
        <v>506</v>
      </c>
      <c r="G404" s="10">
        <v>511.3</v>
      </c>
      <c r="H404" s="16">
        <f t="shared" ref="H404" si="850">(IF(D404="SELL",E404-F404,IF(D404="BUY",F404-E404)))*C404</f>
        <v>4500</v>
      </c>
      <c r="I404" s="16">
        <f t="shared" ref="I404" si="851">(IF(D404="SELL",IF(G404="",0,F404-G404),IF(D404="BUY",IF(G404="",0,G404-F404))))*C404</f>
        <v>7950.0000000000173</v>
      </c>
      <c r="J404" s="16">
        <f t="shared" ref="J404" si="852">SUM(H404,I404)</f>
        <v>12450.000000000018</v>
      </c>
    </row>
    <row r="405" spans="1:10" ht="15.75">
      <c r="A405" s="8">
        <v>43409</v>
      </c>
      <c r="B405" s="9" t="s">
        <v>130</v>
      </c>
      <c r="C405" s="9">
        <v>1200</v>
      </c>
      <c r="D405" s="9" t="s">
        <v>16</v>
      </c>
      <c r="E405" s="10">
        <v>404.6</v>
      </c>
      <c r="F405" s="10">
        <v>402.6</v>
      </c>
      <c r="G405" s="10">
        <v>401</v>
      </c>
      <c r="H405" s="16">
        <f t="shared" ref="H405" si="853">(IF(D405="SELL",E405-F405,IF(D405="BUY",F405-E405)))*C405</f>
        <v>2400</v>
      </c>
      <c r="I405" s="16">
        <f t="shared" ref="I405" si="854">(IF(D405="SELL",IF(G405="",0,F405-G405),IF(D405="BUY",IF(G405="",0,G405-F405))))*C405</f>
        <v>1920.0000000000273</v>
      </c>
      <c r="J405" s="16">
        <f t="shared" ref="J405" si="855">SUM(H405,I405)</f>
        <v>4320.0000000000273</v>
      </c>
    </row>
    <row r="406" spans="1:10" ht="15.75">
      <c r="A406" s="8">
        <v>43409</v>
      </c>
      <c r="B406" s="9" t="s">
        <v>50</v>
      </c>
      <c r="C406" s="9">
        <v>1500</v>
      </c>
      <c r="D406" s="9" t="s">
        <v>10</v>
      </c>
      <c r="E406" s="10">
        <v>355</v>
      </c>
      <c r="F406" s="10">
        <v>356</v>
      </c>
      <c r="G406" s="10">
        <v>358.2</v>
      </c>
      <c r="H406" s="16">
        <f t="shared" ref="H406" si="856">(IF(D406="SELL",E406-F406,IF(D406="BUY",F406-E406)))*C406</f>
        <v>1500</v>
      </c>
      <c r="I406" s="16">
        <f t="shared" ref="I406" si="857">(IF(D406="SELL",IF(G406="",0,F406-G406),IF(D406="BUY",IF(G406="",0,G406-F406))))*C406</f>
        <v>3299.9999999999827</v>
      </c>
      <c r="J406" s="16">
        <f t="shared" ref="J406" si="858">SUM(H406,I406)</f>
        <v>4799.9999999999827</v>
      </c>
    </row>
    <row r="407" spans="1:10" ht="15.75">
      <c r="A407" s="8">
        <v>43406</v>
      </c>
      <c r="B407" s="9" t="s">
        <v>130</v>
      </c>
      <c r="C407" s="9">
        <v>1200</v>
      </c>
      <c r="D407" s="9" t="s">
        <v>10</v>
      </c>
      <c r="E407" s="10">
        <v>408.2</v>
      </c>
      <c r="F407" s="10">
        <v>411</v>
      </c>
      <c r="G407" s="10">
        <v>415.5</v>
      </c>
      <c r="H407" s="16">
        <f t="shared" ref="H407" si="859">(IF(D407="SELL",E407-F407,IF(D407="BUY",F407-E407)))*C407</f>
        <v>3360.0000000000136</v>
      </c>
      <c r="I407" s="16">
        <v>0</v>
      </c>
      <c r="J407" s="16">
        <f t="shared" ref="J407" si="860">SUM(H407,I407)</f>
        <v>3360.0000000000136</v>
      </c>
    </row>
    <row r="408" spans="1:10" ht="15.75">
      <c r="A408" s="8">
        <v>43406</v>
      </c>
      <c r="B408" s="9" t="s">
        <v>173</v>
      </c>
      <c r="C408" s="9">
        <v>8000</v>
      </c>
      <c r="D408" s="9" t="s">
        <v>10</v>
      </c>
      <c r="E408" s="10">
        <v>81.8</v>
      </c>
      <c r="F408" s="10">
        <v>82.45</v>
      </c>
      <c r="G408" s="10">
        <v>83.5</v>
      </c>
      <c r="H408" s="16">
        <f t="shared" ref="H408" si="861">(IF(D408="SELL",E408-F408,IF(D408="BUY",F408-E408)))*C408</f>
        <v>5200.0000000000455</v>
      </c>
      <c r="I408" s="16">
        <v>0</v>
      </c>
      <c r="J408" s="16">
        <f t="shared" ref="J408" si="862">SUM(H408,I408)</f>
        <v>5200.0000000000455</v>
      </c>
    </row>
    <row r="409" spans="1:10" ht="15.75">
      <c r="A409" s="8">
        <v>43406</v>
      </c>
      <c r="B409" s="9" t="s">
        <v>86</v>
      </c>
      <c r="C409" s="9">
        <v>600</v>
      </c>
      <c r="D409" s="9" t="s">
        <v>10</v>
      </c>
      <c r="E409" s="10">
        <v>1250.3</v>
      </c>
      <c r="F409" s="10">
        <v>1253.8499999999999</v>
      </c>
      <c r="G409" s="10">
        <v>1265.3</v>
      </c>
      <c r="H409" s="16">
        <f t="shared" ref="H409" si="863">(IF(D409="SELL",E409-F409,IF(D409="BUY",F409-E409)))*C409</f>
        <v>2129.9999999999727</v>
      </c>
      <c r="I409" s="16">
        <v>0</v>
      </c>
      <c r="J409" s="16">
        <f t="shared" ref="J409" si="864">SUM(H409,I409)</f>
        <v>2129.9999999999727</v>
      </c>
    </row>
    <row r="410" spans="1:10" ht="15.75">
      <c r="A410" s="8">
        <v>43405</v>
      </c>
      <c r="B410" s="9" t="s">
        <v>130</v>
      </c>
      <c r="C410" s="9">
        <v>1200</v>
      </c>
      <c r="D410" s="9" t="s">
        <v>10</v>
      </c>
      <c r="E410" s="10">
        <v>390.2</v>
      </c>
      <c r="F410" s="10">
        <v>393.2</v>
      </c>
      <c r="G410" s="10">
        <v>398</v>
      </c>
      <c r="H410" s="16">
        <f t="shared" ref="H410" si="865">(IF(D410="SELL",E410-F410,IF(D410="BUY",F410-E410)))*C410</f>
        <v>3600</v>
      </c>
      <c r="I410" s="16">
        <f t="shared" ref="I410" si="866">(IF(D410="SELL",IF(G410="",0,F410-G410),IF(D410="BUY",IF(G410="",0,G410-F410))))*C410</f>
        <v>5760.0000000000136</v>
      </c>
      <c r="J410" s="16">
        <f t="shared" ref="J410" si="867">SUM(H410,I410)</f>
        <v>9360.0000000000146</v>
      </c>
    </row>
    <row r="411" spans="1:10" ht="15.75">
      <c r="A411" s="8">
        <v>43405</v>
      </c>
      <c r="B411" s="9" t="s">
        <v>133</v>
      </c>
      <c r="C411" s="9">
        <v>1200</v>
      </c>
      <c r="D411" s="9" t="s">
        <v>10</v>
      </c>
      <c r="E411" s="10">
        <v>690.2</v>
      </c>
      <c r="F411" s="10">
        <v>693.2</v>
      </c>
      <c r="G411" s="10">
        <v>696</v>
      </c>
      <c r="H411" s="16">
        <f t="shared" ref="H411" si="868">(IF(D411="SELL",E411-F411,IF(D411="BUY",F411-E411)))*C411</f>
        <v>3600</v>
      </c>
      <c r="I411" s="16">
        <f t="shared" ref="I411" si="869">(IF(D411="SELL",IF(G411="",0,F411-G411),IF(D411="BUY",IF(G411="",0,G411-F411))))*C411</f>
        <v>3359.9999999999454</v>
      </c>
      <c r="J411" s="16">
        <f t="shared" ref="J411" si="870">SUM(H411,I411)</f>
        <v>6959.9999999999454</v>
      </c>
    </row>
    <row r="412" spans="1:10" ht="15.75">
      <c r="A412" s="8">
        <v>43404</v>
      </c>
      <c r="B412" s="9" t="s">
        <v>172</v>
      </c>
      <c r="C412" s="9">
        <v>250</v>
      </c>
      <c r="D412" s="9" t="s">
        <v>10</v>
      </c>
      <c r="E412" s="10">
        <v>2473</v>
      </c>
      <c r="F412" s="10">
        <v>2483</v>
      </c>
      <c r="G412" s="10">
        <v>2510.1</v>
      </c>
      <c r="H412" s="16">
        <f t="shared" ref="H412" si="871">(IF(D412="SELL",E412-F412,IF(D412="BUY",F412-E412)))*C412</f>
        <v>2500</v>
      </c>
      <c r="I412" s="16">
        <f t="shared" ref="I412" si="872">(IF(D412="SELL",IF(G412="",0,F412-G412),IF(D412="BUY",IF(G412="",0,G412-F412))))*C412</f>
        <v>6774.9999999999773</v>
      </c>
      <c r="J412" s="16">
        <f t="shared" ref="J412" si="873">SUM(H412,I412)</f>
        <v>9274.9999999999782</v>
      </c>
    </row>
    <row r="413" spans="1:10" ht="15.75">
      <c r="A413" s="8">
        <v>43404</v>
      </c>
      <c r="B413" s="9" t="s">
        <v>98</v>
      </c>
      <c r="C413" s="9">
        <v>3500</v>
      </c>
      <c r="D413" s="9" t="s">
        <v>16</v>
      </c>
      <c r="E413" s="10">
        <v>221.8</v>
      </c>
      <c r="F413" s="10">
        <v>221</v>
      </c>
      <c r="G413" s="10">
        <v>166.5</v>
      </c>
      <c r="H413" s="16">
        <f>(IF(D413="SELL",E413-F413,IF(D413="BUY",F413-E413)))*C413</f>
        <v>2800.00000000004</v>
      </c>
      <c r="I413" s="16">
        <f>(IF(D413="SELL",IF(G413="",0,F413-G413),IF(D413="BUY",IF(G413="",0,G413-F413))))*C413</f>
        <v>190750</v>
      </c>
      <c r="J413" s="16">
        <f t="shared" ref="J413" si="874">SUM(H413,I413)</f>
        <v>193550.00000000003</v>
      </c>
    </row>
    <row r="414" spans="1:10" ht="15.75">
      <c r="A414" s="8">
        <v>43404</v>
      </c>
      <c r="B414" s="9" t="s">
        <v>175</v>
      </c>
      <c r="C414" s="9">
        <v>2250</v>
      </c>
      <c r="D414" s="9" t="s">
        <v>16</v>
      </c>
      <c r="E414" s="10">
        <v>169</v>
      </c>
      <c r="F414" s="10">
        <v>168</v>
      </c>
      <c r="G414" s="10">
        <v>166.5</v>
      </c>
      <c r="H414" s="16">
        <f>(IF(D414="SELL",E414-F414,IF(D414="BUY",F414-E414)))*C414</f>
        <v>2250</v>
      </c>
      <c r="I414" s="16">
        <f>(IF(D414="SELL",IF(G414="",0,F414-G414),IF(D414="BUY",IF(G414="",0,G414-F414))))*C414</f>
        <v>3375</v>
      </c>
      <c r="J414" s="16">
        <f t="shared" ref="J414" si="875">SUM(H414,I414)</f>
        <v>5625</v>
      </c>
    </row>
    <row r="415" spans="1:10" ht="15.75">
      <c r="A415" s="8">
        <v>43404</v>
      </c>
      <c r="B415" s="9" t="s">
        <v>122</v>
      </c>
      <c r="C415" s="9">
        <v>3000</v>
      </c>
      <c r="D415" s="9" t="s">
        <v>10</v>
      </c>
      <c r="E415" s="10">
        <v>245.05</v>
      </c>
      <c r="F415" s="10">
        <v>246</v>
      </c>
      <c r="G415" s="10">
        <v>248.2</v>
      </c>
      <c r="H415" s="16">
        <f>(IF(D415="SELL",E415-F415,IF(D415="BUY",F415-E415)))*C415</f>
        <v>2849.9999999999659</v>
      </c>
      <c r="I415" s="16">
        <f>(IF(D415="SELL",IF(G415="",0,F415-G415),IF(D415="BUY",IF(G415="",0,G415-F415))))*C415</f>
        <v>6599.9999999999654</v>
      </c>
      <c r="J415" s="16">
        <f>SUM(H415,I415)</f>
        <v>9449.9999999999309</v>
      </c>
    </row>
    <row r="416" spans="1:10" ht="15.75">
      <c r="A416" s="8">
        <v>43403</v>
      </c>
      <c r="B416" s="9" t="s">
        <v>23</v>
      </c>
      <c r="C416" s="9">
        <v>500</v>
      </c>
      <c r="D416" s="9" t="s">
        <v>10</v>
      </c>
      <c r="E416" s="10">
        <v>590.20000000000005</v>
      </c>
      <c r="F416" s="10">
        <v>596</v>
      </c>
      <c r="G416" s="10">
        <v>602.29999999999995</v>
      </c>
      <c r="H416" s="16">
        <f t="shared" ref="H416" si="876">(IF(D416="SELL",E416-F416,IF(D416="BUY",F416-E416)))*C416</f>
        <v>2899.9999999999773</v>
      </c>
      <c r="I416" s="16">
        <v>0</v>
      </c>
      <c r="J416" s="16">
        <f t="shared" ref="J416" si="877">SUM(H416,I416)</f>
        <v>2899.9999999999773</v>
      </c>
    </row>
    <row r="417" spans="1:10" ht="15.75">
      <c r="A417" s="8">
        <v>43403</v>
      </c>
      <c r="B417" s="9" t="s">
        <v>76</v>
      </c>
      <c r="C417" s="9">
        <v>1250</v>
      </c>
      <c r="D417" s="9" t="s">
        <v>10</v>
      </c>
      <c r="E417" s="10">
        <v>553</v>
      </c>
      <c r="F417" s="10">
        <v>556</v>
      </c>
      <c r="G417" s="10">
        <v>560.20000000000005</v>
      </c>
      <c r="H417" s="16">
        <f>(IF(D417="SELL",E417-F417,IF(D417="BUY",F417-E417)))*C417</f>
        <v>3750</v>
      </c>
      <c r="I417" s="16">
        <f>(IF(D417="SELL",IF(G417="",0,F417-G417),IF(D417="BUY",IF(G417="",0,G417-F417))))*C417</f>
        <v>5250.0000000000564</v>
      </c>
      <c r="J417" s="16">
        <f>SUM(H417,I417)</f>
        <v>9000.0000000000564</v>
      </c>
    </row>
    <row r="418" spans="1:10" ht="15.75">
      <c r="A418" s="8">
        <v>43403</v>
      </c>
      <c r="B418" s="9" t="s">
        <v>86</v>
      </c>
      <c r="C418" s="9">
        <v>600</v>
      </c>
      <c r="D418" s="9" t="s">
        <v>10</v>
      </c>
      <c r="E418" s="10">
        <v>1120.3499999999999</v>
      </c>
      <c r="F418" s="10">
        <v>1126</v>
      </c>
      <c r="G418" s="10">
        <v>1130.2</v>
      </c>
      <c r="H418" s="16">
        <f>(IF(D418="SELL",E418-F418,IF(D418="BUY",F418-E418)))*C418</f>
        <v>3390.0000000000546</v>
      </c>
      <c r="I418" s="16">
        <f>(IF(D418="SELL",IF(G418="",0,F418-G418),IF(D418="BUY",IF(G418="",0,G418-F418))))*C418</f>
        <v>2520.0000000000273</v>
      </c>
      <c r="J418" s="16">
        <f>SUM(H418,I418)</f>
        <v>5910.0000000000819</v>
      </c>
    </row>
    <row r="419" spans="1:10" ht="15.75">
      <c r="A419" s="8">
        <v>43403</v>
      </c>
      <c r="B419" s="9" t="s">
        <v>130</v>
      </c>
      <c r="C419" s="9">
        <v>1200</v>
      </c>
      <c r="D419" s="9" t="s">
        <v>16</v>
      </c>
      <c r="E419" s="10">
        <v>376</v>
      </c>
      <c r="F419" s="10">
        <v>373</v>
      </c>
      <c r="G419" s="10">
        <v>370.3</v>
      </c>
      <c r="H419" s="16">
        <f>(IF(D419="SELL",E419-F419,IF(D419="BUY",F419-E419)))*C419</f>
        <v>3600</v>
      </c>
      <c r="I419" s="16">
        <f>(IF(D419="SELL",IF(G419="",0,F419-G419),IF(D419="BUY",IF(G419="",0,G419-F419))))*C419</f>
        <v>3239.9999999999864</v>
      </c>
      <c r="J419" s="16">
        <f>SUM(H419,I419)</f>
        <v>6839.9999999999864</v>
      </c>
    </row>
    <row r="420" spans="1:10" ht="15.75">
      <c r="A420" s="8">
        <v>43402</v>
      </c>
      <c r="B420" s="9" t="s">
        <v>128</v>
      </c>
      <c r="C420" s="9">
        <v>1500</v>
      </c>
      <c r="D420" s="9" t="s">
        <v>16</v>
      </c>
      <c r="E420" s="10">
        <v>312</v>
      </c>
      <c r="F420" s="10">
        <v>310.10000000000002</v>
      </c>
      <c r="G420" s="10">
        <v>308</v>
      </c>
      <c r="H420" s="16">
        <f>(IF(D420="SELL",E420-F420,IF(D420="BUY",F420-E420)))*C420</f>
        <v>2849.9999999999659</v>
      </c>
      <c r="I420" s="16">
        <f>(IF(D420="SELL",IF(G420="",0,F420-G420),IF(D420="BUY",IF(G420="",0,G420-F420))))*C420</f>
        <v>3150.0000000000341</v>
      </c>
      <c r="J420" s="16">
        <f>SUM(H420,I420)</f>
        <v>6000</v>
      </c>
    </row>
    <row r="421" spans="1:10" ht="15.75">
      <c r="A421" s="8">
        <v>43399</v>
      </c>
      <c r="B421" s="9" t="s">
        <v>21</v>
      </c>
      <c r="C421" s="9">
        <v>600</v>
      </c>
      <c r="D421" s="9" t="s">
        <v>10</v>
      </c>
      <c r="E421" s="10">
        <v>888.2</v>
      </c>
      <c r="F421" s="10">
        <v>883</v>
      </c>
      <c r="G421" s="10">
        <v>0</v>
      </c>
      <c r="H421" s="16">
        <f t="shared" ref="H421" si="878">(IF(D421="SELL",E421-F421,IF(D421="BUY",F421-E421)))*C421</f>
        <v>-3120.0000000000273</v>
      </c>
      <c r="I421" s="16">
        <v>0</v>
      </c>
      <c r="J421" s="16">
        <f t="shared" ref="J421" si="879">SUM(H421,I421)</f>
        <v>-3120.0000000000273</v>
      </c>
    </row>
    <row r="422" spans="1:10" ht="15.75">
      <c r="A422" s="8">
        <v>43399</v>
      </c>
      <c r="B422" s="9" t="s">
        <v>79</v>
      </c>
      <c r="C422" s="9">
        <v>750</v>
      </c>
      <c r="D422" s="9" t="s">
        <v>10</v>
      </c>
      <c r="E422" s="10">
        <v>1206</v>
      </c>
      <c r="F422" s="10">
        <v>1211.55</v>
      </c>
      <c r="G422" s="10">
        <v>1220</v>
      </c>
      <c r="H422" s="16">
        <f t="shared" ref="H422" si="880">(IF(D422="SELL",E422-F422,IF(D422="BUY",F422-E422)))*C422</f>
        <v>4162.4999999999654</v>
      </c>
      <c r="I422" s="16">
        <f t="shared" ref="I422" si="881">(IF(D422="SELL",IF(G422="",0,F422-G422),IF(D422="BUY",IF(G422="",0,G422-F422))))*C422</f>
        <v>6337.5000000000346</v>
      </c>
      <c r="J422" s="16">
        <f t="shared" ref="J422" si="882">SUM(H422,I422)</f>
        <v>10500</v>
      </c>
    </row>
    <row r="423" spans="1:10" ht="15.75">
      <c r="A423" s="8">
        <v>43399</v>
      </c>
      <c r="B423" s="9" t="s">
        <v>133</v>
      </c>
      <c r="C423" s="9">
        <v>1200</v>
      </c>
      <c r="D423" s="9" t="s">
        <v>10</v>
      </c>
      <c r="E423" s="10">
        <v>608.20000000000005</v>
      </c>
      <c r="F423" s="10">
        <v>611.20000000000005</v>
      </c>
      <c r="G423" s="10">
        <v>615.5</v>
      </c>
      <c r="H423" s="16">
        <f t="shared" ref="H423" si="883">(IF(D423="SELL",E423-F423,IF(D423="BUY",F423-E423)))*C423</f>
        <v>3600</v>
      </c>
      <c r="I423" s="16">
        <f t="shared" ref="I423" si="884">(IF(D423="SELL",IF(G423="",0,F423-G423),IF(D423="BUY",IF(G423="",0,G423-F423))))*C423</f>
        <v>5159.9999999999454</v>
      </c>
      <c r="J423" s="16">
        <f t="shared" ref="J423" si="885">SUM(H423,I423)</f>
        <v>8759.9999999999454</v>
      </c>
    </row>
    <row r="424" spans="1:10" ht="15.75">
      <c r="A424" s="8">
        <v>43399</v>
      </c>
      <c r="B424" s="9" t="s">
        <v>128</v>
      </c>
      <c r="C424" s="9">
        <v>1500</v>
      </c>
      <c r="D424" s="9" t="s">
        <v>16</v>
      </c>
      <c r="E424" s="10">
        <v>322.60000000000002</v>
      </c>
      <c r="F424" s="10">
        <v>320</v>
      </c>
      <c r="G424" s="10">
        <v>315.5</v>
      </c>
      <c r="H424" s="16">
        <f t="shared" ref="H424" si="886">(IF(D424="SELL",E424-F424,IF(D424="BUY",F424-E424)))*C424</f>
        <v>3900.0000000000341</v>
      </c>
      <c r="I424" s="16">
        <f t="shared" ref="I424" si="887">(IF(D424="SELL",IF(G424="",0,F424-G424),IF(D424="BUY",IF(G424="",0,G424-F424))))*C424</f>
        <v>6750</v>
      </c>
      <c r="J424" s="16">
        <f t="shared" ref="J424" si="888">SUM(H424,I424)</f>
        <v>10650.000000000035</v>
      </c>
    </row>
    <row r="425" spans="1:10" ht="15.75">
      <c r="A425" s="8">
        <v>43398</v>
      </c>
      <c r="B425" s="9" t="s">
        <v>96</v>
      </c>
      <c r="C425" s="9">
        <v>1250</v>
      </c>
      <c r="D425" s="9" t="s">
        <v>10</v>
      </c>
      <c r="E425" s="10">
        <v>251.9</v>
      </c>
      <c r="F425" s="10">
        <v>253.5</v>
      </c>
      <c r="G425" s="10">
        <v>255.3</v>
      </c>
      <c r="H425" s="16">
        <f t="shared" ref="H425" si="889">(IF(D425="SELL",E425-F425,IF(D425="BUY",F425-E425)))*C425</f>
        <v>1999.999999999993</v>
      </c>
      <c r="I425" s="16">
        <f t="shared" ref="I425" si="890">(IF(D425="SELL",IF(G425="",0,F425-G425),IF(D425="BUY",IF(G425="",0,G425-F425))))*C425</f>
        <v>2250.0000000000141</v>
      </c>
      <c r="J425" s="16">
        <f t="shared" ref="J425" si="891">SUM(H425,I425)</f>
        <v>4250.0000000000073</v>
      </c>
    </row>
    <row r="426" spans="1:10" ht="15.75">
      <c r="A426" s="8">
        <v>43396</v>
      </c>
      <c r="B426" s="9" t="s">
        <v>37</v>
      </c>
      <c r="C426" s="9">
        <v>900</v>
      </c>
      <c r="D426" s="9" t="s">
        <v>16</v>
      </c>
      <c r="E426" s="10">
        <v>660.2</v>
      </c>
      <c r="F426" s="10">
        <v>658</v>
      </c>
      <c r="G426" s="10">
        <v>655</v>
      </c>
      <c r="H426" s="16">
        <f t="shared" ref="H426" si="892">(IF(D426="SELL",E426-F426,IF(D426="BUY",F426-E426)))*C426</f>
        <v>1980.0000000000409</v>
      </c>
      <c r="I426" s="16">
        <f t="shared" ref="I426" si="893">(IF(D426="SELL",IF(G426="",0,F426-G426),IF(D426="BUY",IF(G426="",0,G426-F426))))*C426</f>
        <v>2700</v>
      </c>
      <c r="J426" s="16">
        <f t="shared" ref="J426" si="894">SUM(H426,I426)</f>
        <v>4680.0000000000409</v>
      </c>
    </row>
    <row r="427" spans="1:10" ht="15.75">
      <c r="A427" s="8">
        <v>43396</v>
      </c>
      <c r="B427" s="9" t="s">
        <v>96</v>
      </c>
      <c r="C427" s="9">
        <v>1250</v>
      </c>
      <c r="D427" s="9" t="s">
        <v>10</v>
      </c>
      <c r="E427" s="10">
        <v>238.65</v>
      </c>
      <c r="F427" s="10">
        <v>241</v>
      </c>
      <c r="G427" s="10">
        <v>242.2</v>
      </c>
      <c r="H427" s="16">
        <f t="shared" ref="H427" si="895">(IF(D427="SELL",E427-F427,IF(D427="BUY",F427-E427)))*C427</f>
        <v>2937.4999999999927</v>
      </c>
      <c r="I427" s="16">
        <v>0</v>
      </c>
      <c r="J427" s="16">
        <f t="shared" ref="J427" si="896">SUM(H427,I427)</f>
        <v>2937.4999999999927</v>
      </c>
    </row>
    <row r="428" spans="1:10" ht="15.75">
      <c r="A428" s="8">
        <v>43395</v>
      </c>
      <c r="B428" s="9" t="s">
        <v>59</v>
      </c>
      <c r="C428" s="9">
        <v>500</v>
      </c>
      <c r="D428" s="9" t="s">
        <v>16</v>
      </c>
      <c r="E428" s="10">
        <v>2138.1999999999998</v>
      </c>
      <c r="F428" s="10">
        <v>2130.1999999999998</v>
      </c>
      <c r="G428" s="10">
        <v>2115.6</v>
      </c>
      <c r="H428" s="16">
        <f t="shared" ref="H428" si="897">(IF(D428="SELL",E428-F428,IF(D428="BUY",F428-E428)))*C428</f>
        <v>4000</v>
      </c>
      <c r="I428" s="16">
        <f t="shared" ref="I428" si="898">(IF(D428="SELL",IF(G428="",0,F428-G428),IF(D428="BUY",IF(G428="",0,G428-F428))))*C428</f>
        <v>7299.9999999999545</v>
      </c>
      <c r="J428" s="16">
        <f t="shared" ref="J428" si="899">SUM(H428,I428)</f>
        <v>11299.999999999955</v>
      </c>
    </row>
    <row r="429" spans="1:10" ht="15.75">
      <c r="A429" s="8">
        <v>43395</v>
      </c>
      <c r="B429" s="9" t="s">
        <v>130</v>
      </c>
      <c r="C429" s="9">
        <v>1200</v>
      </c>
      <c r="D429" s="9" t="s">
        <v>16</v>
      </c>
      <c r="E429" s="10">
        <v>375.3</v>
      </c>
      <c r="F429" s="10">
        <v>373</v>
      </c>
      <c r="G429" s="10">
        <v>370.55</v>
      </c>
      <c r="H429" s="16">
        <f t="shared" ref="H429" si="900">(IF(D429="SELL",E429-F429,IF(D429="BUY",F429-E429)))*C429</f>
        <v>2760.0000000000136</v>
      </c>
      <c r="I429" s="16">
        <f t="shared" ref="I429" si="901">(IF(D429="SELL",IF(G429="",0,F429-G429),IF(D429="BUY",IF(G429="",0,G429-F429))))*C429</f>
        <v>2939.9999999999864</v>
      </c>
      <c r="J429" s="16">
        <f t="shared" ref="J429" si="902">SUM(H429,I429)</f>
        <v>5700</v>
      </c>
    </row>
    <row r="430" spans="1:10" ht="15.75">
      <c r="A430" s="8">
        <v>43395</v>
      </c>
      <c r="B430" s="9" t="s">
        <v>64</v>
      </c>
      <c r="C430" s="9">
        <v>2250</v>
      </c>
      <c r="D430" s="9" t="s">
        <v>16</v>
      </c>
      <c r="E430" s="10">
        <v>165.5</v>
      </c>
      <c r="F430" s="10">
        <v>164.5</v>
      </c>
      <c r="G430" s="10">
        <v>161.80000000000001</v>
      </c>
      <c r="H430" s="16">
        <f t="shared" ref="H430" si="903">(IF(D430="SELL",E430-F430,IF(D430="BUY",F430-E430)))*C430</f>
        <v>2250</v>
      </c>
      <c r="I430" s="16">
        <v>0</v>
      </c>
      <c r="J430" s="16">
        <f t="shared" ref="J430" si="904">SUM(H430,I430)</f>
        <v>2250</v>
      </c>
    </row>
    <row r="431" spans="1:10" ht="15.75">
      <c r="A431" s="8">
        <v>43392</v>
      </c>
      <c r="B431" s="9" t="s">
        <v>171</v>
      </c>
      <c r="C431" s="9">
        <v>1000</v>
      </c>
      <c r="D431" s="9" t="s">
        <v>10</v>
      </c>
      <c r="E431" s="10">
        <v>666.5</v>
      </c>
      <c r="F431" s="10">
        <v>668.3</v>
      </c>
      <c r="G431" s="10">
        <v>673</v>
      </c>
      <c r="H431" s="16">
        <f t="shared" ref="H431" si="905">(IF(D431="SELL",E431-F431,IF(D431="BUY",F431-E431)))*C431</f>
        <v>1799.9999999999545</v>
      </c>
      <c r="I431" s="16">
        <v>0</v>
      </c>
      <c r="J431" s="16">
        <f t="shared" ref="J431" si="906">SUM(H431,I431)</f>
        <v>1799.9999999999545</v>
      </c>
    </row>
    <row r="432" spans="1:10" ht="15.75">
      <c r="A432" s="8">
        <v>43390</v>
      </c>
      <c r="B432" s="9" t="s">
        <v>64</v>
      </c>
      <c r="C432" s="9">
        <v>2250</v>
      </c>
      <c r="D432" s="9" t="s">
        <v>16</v>
      </c>
      <c r="E432" s="10">
        <v>174</v>
      </c>
      <c r="F432" s="10">
        <v>173</v>
      </c>
      <c r="G432" s="10">
        <v>171.5</v>
      </c>
      <c r="H432" s="16">
        <f>(IF(D432="SELL",E432-F432,IF(D432="BUY",F432-E432)))*C432</f>
        <v>2250</v>
      </c>
      <c r="I432" s="16">
        <f>(IF(D432="SELL",IF(G432="",0,F432-G432),IF(D432="BUY",IF(G432="",0,G432-F432))))*C432</f>
        <v>3375</v>
      </c>
      <c r="J432" s="16">
        <f t="shared" ref="J432" si="907">SUM(H432,I432)</f>
        <v>5625</v>
      </c>
    </row>
    <row r="433" spans="1:10" ht="15.75">
      <c r="A433" s="8">
        <v>43390</v>
      </c>
      <c r="B433" s="9" t="s">
        <v>141</v>
      </c>
      <c r="C433" s="9">
        <v>700</v>
      </c>
      <c r="D433" s="9" t="s">
        <v>10</v>
      </c>
      <c r="E433" s="10">
        <v>1195.5</v>
      </c>
      <c r="F433" s="10">
        <v>1202</v>
      </c>
      <c r="G433" s="10">
        <v>1211</v>
      </c>
      <c r="H433" s="16">
        <f>(IF(D433="SELL",E433-F433,IF(D433="BUY",F433-E433)))*C433</f>
        <v>4550</v>
      </c>
      <c r="I433" s="16">
        <f>(IF(D433="SELL",IF(G433="",0,F433-G433),IF(D433="BUY",IF(G433="",0,G433-F433))))*C433</f>
        <v>6300</v>
      </c>
      <c r="J433" s="16">
        <f t="shared" ref="J433" si="908">SUM(H433,I433)</f>
        <v>10850</v>
      </c>
    </row>
    <row r="434" spans="1:10" ht="15.75">
      <c r="A434" s="8">
        <v>43389</v>
      </c>
      <c r="B434" s="9" t="s">
        <v>73</v>
      </c>
      <c r="C434" s="9">
        <v>800</v>
      </c>
      <c r="D434" s="9" t="s">
        <v>10</v>
      </c>
      <c r="E434" s="10">
        <v>501</v>
      </c>
      <c r="F434" s="10">
        <v>498</v>
      </c>
      <c r="G434" s="10">
        <v>1135.3</v>
      </c>
      <c r="H434" s="16">
        <f t="shared" ref="H434" si="909">(IF(D434="SELL",E434-F434,IF(D434="BUY",F434-E434)))*C434</f>
        <v>-2400</v>
      </c>
      <c r="I434" s="16">
        <v>0</v>
      </c>
      <c r="J434" s="16">
        <f t="shared" ref="J434" si="910">SUM(H434,I434)</f>
        <v>-2400</v>
      </c>
    </row>
    <row r="435" spans="1:10" ht="15.75">
      <c r="A435" s="8">
        <v>43389</v>
      </c>
      <c r="B435" s="9" t="s">
        <v>79</v>
      </c>
      <c r="C435" s="9">
        <v>750</v>
      </c>
      <c r="D435" s="9" t="s">
        <v>10</v>
      </c>
      <c r="E435" s="10">
        <v>1123</v>
      </c>
      <c r="F435" s="10">
        <v>1128</v>
      </c>
      <c r="G435" s="10">
        <v>1135.3</v>
      </c>
      <c r="H435" s="16">
        <f t="shared" ref="H435" si="911">(IF(D435="SELL",E435-F435,IF(D435="BUY",F435-E435)))*C435</f>
        <v>3750</v>
      </c>
      <c r="I435" s="16">
        <f t="shared" ref="I435" si="912">(IF(D435="SELL",IF(G435="",0,F435-G435),IF(D435="BUY",IF(G435="",0,G435-F435))))*C435</f>
        <v>5474.9999999999654</v>
      </c>
      <c r="J435" s="16">
        <f t="shared" ref="J435" si="913">SUM(H435,I435)</f>
        <v>9224.9999999999654</v>
      </c>
    </row>
    <row r="436" spans="1:10" ht="15.75">
      <c r="A436" s="8">
        <v>43388</v>
      </c>
      <c r="B436" s="9" t="s">
        <v>150</v>
      </c>
      <c r="C436" s="9">
        <v>125</v>
      </c>
      <c r="D436" s="9" t="s">
        <v>16</v>
      </c>
      <c r="E436" s="10">
        <v>5632</v>
      </c>
      <c r="F436" s="10">
        <v>5632</v>
      </c>
      <c r="G436" s="10">
        <v>0</v>
      </c>
      <c r="H436" s="16">
        <f t="shared" ref="H436" si="914">(IF(D436="SELL",E436-F436,IF(D436="BUY",F436-E436)))*C436</f>
        <v>0</v>
      </c>
      <c r="I436" s="16">
        <v>0</v>
      </c>
      <c r="J436" s="16">
        <f t="shared" ref="J436" si="915">SUM(H436,I436)</f>
        <v>0</v>
      </c>
    </row>
    <row r="437" spans="1:10" ht="15.75">
      <c r="A437" s="8">
        <v>43388</v>
      </c>
      <c r="B437" s="9" t="s">
        <v>79</v>
      </c>
      <c r="C437" s="9">
        <v>750</v>
      </c>
      <c r="D437" s="9" t="s">
        <v>10</v>
      </c>
      <c r="E437" s="10">
        <v>1085.3</v>
      </c>
      <c r="F437" s="10">
        <v>1090.2</v>
      </c>
      <c r="G437" s="10">
        <v>1096</v>
      </c>
      <c r="H437" s="16">
        <f t="shared" ref="H437" si="916">(IF(D437="SELL",E437-F437,IF(D437="BUY",F437-E437)))*C437</f>
        <v>3675.0000000000682</v>
      </c>
      <c r="I437" s="16">
        <f t="shared" ref="I437" si="917">(IF(D437="SELL",IF(G437="",0,F437-G437),IF(D437="BUY",IF(G437="",0,G437-F437))))*C437</f>
        <v>4349.9999999999654</v>
      </c>
      <c r="J437" s="16">
        <f t="shared" ref="J437" si="918">SUM(H437,I437)</f>
        <v>8025.0000000000337</v>
      </c>
    </row>
    <row r="438" spans="1:10" ht="15.75">
      <c r="A438" s="8">
        <v>43388</v>
      </c>
      <c r="B438" s="9" t="s">
        <v>58</v>
      </c>
      <c r="C438" s="9">
        <v>800</v>
      </c>
      <c r="D438" s="9" t="s">
        <v>10</v>
      </c>
      <c r="E438" s="10">
        <v>1071</v>
      </c>
      <c r="F438" s="10">
        <v>1076.2</v>
      </c>
      <c r="G438" s="10">
        <v>1083.2</v>
      </c>
      <c r="H438" s="16">
        <f t="shared" ref="H438" si="919">(IF(D438="SELL",E438-F438,IF(D438="BUY",F438-E438)))*C438</f>
        <v>4160.0000000000364</v>
      </c>
      <c r="I438" s="16">
        <v>0</v>
      </c>
      <c r="J438" s="16">
        <f t="shared" ref="J438" si="920">SUM(H438,I438)</f>
        <v>4160.0000000000364</v>
      </c>
    </row>
    <row r="439" spans="1:10" ht="15.75">
      <c r="A439" s="8">
        <v>43383</v>
      </c>
      <c r="B439" s="9" t="s">
        <v>133</v>
      </c>
      <c r="C439" s="9">
        <v>1200</v>
      </c>
      <c r="D439" s="9" t="s">
        <v>10</v>
      </c>
      <c r="E439" s="10">
        <v>619</v>
      </c>
      <c r="F439" s="10">
        <v>622</v>
      </c>
      <c r="G439" s="10">
        <v>626</v>
      </c>
      <c r="H439" s="16">
        <f t="shared" ref="H439" si="921">(IF(D439="SELL",E439-F439,IF(D439="BUY",F439-E439)))*C439</f>
        <v>3600</v>
      </c>
      <c r="I439" s="16">
        <f t="shared" ref="I439" si="922">(IF(D439="SELL",IF(G439="",0,F439-G439),IF(D439="BUY",IF(G439="",0,G439-F439))))*C439</f>
        <v>4800</v>
      </c>
      <c r="J439" s="16">
        <f t="shared" ref="J439" si="923">SUM(H439,I439)</f>
        <v>8400</v>
      </c>
    </row>
    <row r="440" spans="1:10" ht="15.75">
      <c r="A440" s="8">
        <v>43382</v>
      </c>
      <c r="B440" s="9" t="s">
        <v>76</v>
      </c>
      <c r="C440" s="9">
        <v>1200</v>
      </c>
      <c r="D440" s="9" t="s">
        <v>16</v>
      </c>
      <c r="E440" s="10">
        <v>455</v>
      </c>
      <c r="F440" s="10">
        <v>453</v>
      </c>
      <c r="G440" s="10">
        <v>450.3</v>
      </c>
      <c r="H440" s="16">
        <f>(IF(D440="SELL",E440-F440,IF(D440="BUY",F440-E440)))*C440</f>
        <v>2400</v>
      </c>
      <c r="I440" s="16">
        <f>(IF(D440="SELL",IF(G440="",0,F440-G440),IF(D440="BUY",IF(G440="",0,G440-F440))))*C440</f>
        <v>3239.9999999999864</v>
      </c>
      <c r="J440" s="16">
        <f t="shared" ref="J440" si="924">SUM(H440,I440)</f>
        <v>5639.9999999999864</v>
      </c>
    </row>
    <row r="441" spans="1:10" ht="15.75">
      <c r="A441" s="8">
        <v>43381</v>
      </c>
      <c r="B441" s="9" t="s">
        <v>133</v>
      </c>
      <c r="C441" s="9">
        <v>1200</v>
      </c>
      <c r="D441" s="9" t="s">
        <v>16</v>
      </c>
      <c r="E441" s="10">
        <v>589</v>
      </c>
      <c r="F441" s="10">
        <v>585.29999999999995</v>
      </c>
      <c r="G441" s="10">
        <v>582</v>
      </c>
      <c r="H441" s="16">
        <f t="shared" ref="H441" si="925">(IF(D441="SELL",E441-F441,IF(D441="BUY",F441-E441)))*C441</f>
        <v>4440.0000000000546</v>
      </c>
      <c r="I441" s="16">
        <v>0</v>
      </c>
      <c r="J441" s="16">
        <f t="shared" ref="J441" si="926">SUM(H441,I441)</f>
        <v>4440.0000000000546</v>
      </c>
    </row>
    <row r="442" spans="1:10" ht="15.75">
      <c r="A442" s="8">
        <v>43378</v>
      </c>
      <c r="B442" s="9" t="s">
        <v>162</v>
      </c>
      <c r="C442" s="9">
        <v>1200</v>
      </c>
      <c r="D442" s="9" t="s">
        <v>16</v>
      </c>
      <c r="E442" s="10">
        <v>688.2</v>
      </c>
      <c r="F442" s="10">
        <v>685.3</v>
      </c>
      <c r="G442" s="10">
        <v>680.2</v>
      </c>
      <c r="H442" s="16">
        <f t="shared" ref="H442" si="927">(IF(D442="SELL",E442-F442,IF(D442="BUY",F442-E442)))*C442</f>
        <v>3480.0000000001091</v>
      </c>
      <c r="I442" s="16">
        <v>0</v>
      </c>
      <c r="J442" s="16">
        <f t="shared" ref="J442" si="928">SUM(H442,I442)</f>
        <v>3480.0000000001091</v>
      </c>
    </row>
    <row r="443" spans="1:10" ht="15.75">
      <c r="A443" s="8">
        <v>43378</v>
      </c>
      <c r="B443" s="9" t="s">
        <v>37</v>
      </c>
      <c r="C443" s="9">
        <v>900</v>
      </c>
      <c r="D443" s="9" t="s">
        <v>10</v>
      </c>
      <c r="E443" s="10">
        <v>632</v>
      </c>
      <c r="F443" s="10">
        <v>635</v>
      </c>
      <c r="G443" s="10">
        <v>638</v>
      </c>
      <c r="H443" s="16">
        <f t="shared" ref="H443" si="929">(IF(D443="SELL",E443-F443,IF(D443="BUY",F443-E443)))*C443</f>
        <v>2700</v>
      </c>
      <c r="I443" s="16">
        <f t="shared" ref="I443" si="930">(IF(D443="SELL",IF(G443="",0,F443-G443),IF(D443="BUY",IF(G443="",0,G443-F443))))*C443</f>
        <v>2700</v>
      </c>
      <c r="J443" s="16">
        <f t="shared" ref="J443" si="931">SUM(H443,I443)</f>
        <v>5400</v>
      </c>
    </row>
    <row r="444" spans="1:10" ht="15.75">
      <c r="A444" s="8">
        <v>43377</v>
      </c>
      <c r="B444" s="9" t="s">
        <v>93</v>
      </c>
      <c r="C444" s="9">
        <v>1800</v>
      </c>
      <c r="D444" s="9" t="s">
        <v>10</v>
      </c>
      <c r="E444" s="10">
        <v>368.5</v>
      </c>
      <c r="F444" s="10">
        <v>371</v>
      </c>
      <c r="G444" s="10">
        <v>373</v>
      </c>
      <c r="H444" s="16">
        <f t="shared" ref="H444:H448" si="932">(IF(D444="SELL",E444-F444,IF(D444="BUY",F444-E444)))*C444</f>
        <v>4500</v>
      </c>
      <c r="I444" s="16">
        <f t="shared" ref="I444:I447" si="933">(IF(D444="SELL",IF(G444="",0,F444-G444),IF(D444="BUY",IF(G444="",0,G444-F444))))*C444</f>
        <v>3600</v>
      </c>
      <c r="J444" s="16">
        <f t="shared" ref="J444:J448" si="934">SUM(H444,I444)</f>
        <v>8100</v>
      </c>
    </row>
    <row r="445" spans="1:10" ht="15.75">
      <c r="A445" s="8">
        <v>43377</v>
      </c>
      <c r="B445" s="9" t="s">
        <v>169</v>
      </c>
      <c r="C445" s="9">
        <v>700</v>
      </c>
      <c r="D445" s="9" t="s">
        <v>16</v>
      </c>
      <c r="E445" s="10">
        <v>885.3</v>
      </c>
      <c r="F445" s="10">
        <v>882</v>
      </c>
      <c r="G445" s="10">
        <v>878.2</v>
      </c>
      <c r="H445" s="16">
        <f t="shared" si="932"/>
        <v>2309.9999999999682</v>
      </c>
      <c r="I445" s="16">
        <f t="shared" si="933"/>
        <v>2659.9999999999682</v>
      </c>
      <c r="J445" s="16">
        <f t="shared" si="934"/>
        <v>4969.9999999999363</v>
      </c>
    </row>
    <row r="446" spans="1:10" ht="15.75">
      <c r="A446" s="8">
        <v>43377</v>
      </c>
      <c r="B446" s="9" t="s">
        <v>69</v>
      </c>
      <c r="C446" s="9">
        <v>2000</v>
      </c>
      <c r="D446" s="9" t="s">
        <v>10</v>
      </c>
      <c r="E446" s="10">
        <v>318</v>
      </c>
      <c r="F446" s="10">
        <v>320</v>
      </c>
      <c r="G446" s="10">
        <v>322.7</v>
      </c>
      <c r="H446" s="16">
        <f t="shared" si="932"/>
        <v>4000</v>
      </c>
      <c r="I446" s="16">
        <f t="shared" si="933"/>
        <v>5399.9999999999773</v>
      </c>
      <c r="J446" s="16">
        <f t="shared" si="934"/>
        <v>9399.9999999999782</v>
      </c>
    </row>
    <row r="447" spans="1:10" ht="15.75">
      <c r="A447" s="8">
        <v>43377</v>
      </c>
      <c r="B447" s="9" t="s">
        <v>170</v>
      </c>
      <c r="C447" s="9">
        <v>1200</v>
      </c>
      <c r="D447" s="9" t="s">
        <v>10</v>
      </c>
      <c r="E447" s="10">
        <v>578</v>
      </c>
      <c r="F447" s="10">
        <v>582.29999999999995</v>
      </c>
      <c r="G447" s="10">
        <v>586.20000000000005</v>
      </c>
      <c r="H447" s="16">
        <f t="shared" si="932"/>
        <v>5159.9999999999454</v>
      </c>
      <c r="I447" s="16">
        <f t="shared" si="933"/>
        <v>4680.0000000001091</v>
      </c>
      <c r="J447" s="16">
        <f t="shared" si="934"/>
        <v>9840.0000000000546</v>
      </c>
    </row>
    <row r="448" spans="1:10" ht="15.75">
      <c r="A448" s="8">
        <v>43377</v>
      </c>
      <c r="B448" s="9" t="s">
        <v>166</v>
      </c>
      <c r="C448" s="9">
        <v>1000</v>
      </c>
      <c r="D448" s="9" t="s">
        <v>10</v>
      </c>
      <c r="E448" s="10">
        <v>773.2</v>
      </c>
      <c r="F448" s="10">
        <v>770</v>
      </c>
      <c r="G448" s="10">
        <v>0</v>
      </c>
      <c r="H448" s="16">
        <f t="shared" si="932"/>
        <v>-3200.0000000000455</v>
      </c>
      <c r="I448" s="16">
        <v>0</v>
      </c>
      <c r="J448" s="16">
        <f t="shared" si="934"/>
        <v>-3200.0000000000455</v>
      </c>
    </row>
    <row r="449" spans="1:10" ht="15.75">
      <c r="A449" s="8">
        <v>43376</v>
      </c>
      <c r="B449" s="9" t="s">
        <v>51</v>
      </c>
      <c r="C449" s="9">
        <v>1750</v>
      </c>
      <c r="D449" s="9" t="s">
        <v>10</v>
      </c>
      <c r="E449" s="10">
        <v>238</v>
      </c>
      <c r="F449" s="10">
        <v>241</v>
      </c>
      <c r="G449" s="10">
        <v>245</v>
      </c>
      <c r="H449" s="16">
        <f t="shared" ref="H449" si="935">(IF(D449="SELL",E449-F449,IF(D449="BUY",F449-E449)))*C449</f>
        <v>5250</v>
      </c>
      <c r="I449" s="16">
        <f t="shared" ref="I449" si="936">(IF(D449="SELL",IF(G449="",0,F449-G449),IF(D449="BUY",IF(G449="",0,G449-F449))))*C449</f>
        <v>7000</v>
      </c>
      <c r="J449" s="16">
        <f t="shared" ref="J449" si="937">SUM(H449,I449)</f>
        <v>12250</v>
      </c>
    </row>
    <row r="450" spans="1:10" ht="15.75">
      <c r="A450" s="8">
        <v>43376</v>
      </c>
      <c r="B450" s="9" t="s">
        <v>130</v>
      </c>
      <c r="C450" s="9">
        <v>1200</v>
      </c>
      <c r="D450" s="9" t="s">
        <v>16</v>
      </c>
      <c r="E450" s="10">
        <v>390</v>
      </c>
      <c r="F450" s="10">
        <v>388</v>
      </c>
      <c r="G450" s="10">
        <v>385.3</v>
      </c>
      <c r="H450" s="16">
        <f t="shared" ref="H450" si="938">(IF(D450="SELL",E450-F450,IF(D450="BUY",F450-E450)))*C450</f>
        <v>2400</v>
      </c>
      <c r="I450" s="16">
        <f t="shared" ref="I450" si="939">(IF(D450="SELL",IF(G450="",0,F450-G450),IF(D450="BUY",IF(G450="",0,G450-F450))))*C450</f>
        <v>3239.9999999999864</v>
      </c>
      <c r="J450" s="16">
        <f t="shared" ref="J450" si="940">SUM(H450,I450)</f>
        <v>5639.9999999999864</v>
      </c>
    </row>
    <row r="451" spans="1:10" ht="15.75">
      <c r="A451" s="8">
        <v>43376</v>
      </c>
      <c r="B451" s="9" t="s">
        <v>128</v>
      </c>
      <c r="C451" s="9">
        <v>1500</v>
      </c>
      <c r="D451" s="9" t="s">
        <v>10</v>
      </c>
      <c r="E451" s="10">
        <v>442</v>
      </c>
      <c r="F451" s="10">
        <v>444</v>
      </c>
      <c r="G451" s="10">
        <v>448</v>
      </c>
      <c r="H451" s="16">
        <f t="shared" ref="H451" si="941">(IF(D451="SELL",E451-F451,IF(D451="BUY",F451-E451)))*C451</f>
        <v>3000</v>
      </c>
      <c r="I451" s="16">
        <f t="shared" ref="I451" si="942">(IF(D451="SELL",IF(G451="",0,F451-G451),IF(D451="BUY",IF(G451="",0,G451-F451))))*C451</f>
        <v>6000</v>
      </c>
      <c r="J451" s="16">
        <f t="shared" ref="J451" si="943">SUM(H451,I451)</f>
        <v>9000</v>
      </c>
    </row>
    <row r="452" spans="1:10" ht="15.75">
      <c r="A452" s="8">
        <v>43376</v>
      </c>
      <c r="B452" s="9" t="s">
        <v>168</v>
      </c>
      <c r="C452" s="9">
        <v>2000</v>
      </c>
      <c r="D452" s="9" t="s">
        <v>10</v>
      </c>
      <c r="E452" s="10">
        <v>234.6</v>
      </c>
      <c r="F452" s="10">
        <v>233</v>
      </c>
      <c r="G452" s="10">
        <v>0</v>
      </c>
      <c r="H452" s="16">
        <f t="shared" ref="H452" si="944">(IF(D452="SELL",E452-F452,IF(D452="BUY",F452-E452)))*C452</f>
        <v>-3199.9999999999886</v>
      </c>
      <c r="I452" s="16">
        <v>0</v>
      </c>
      <c r="J452" s="16">
        <f t="shared" ref="J452" si="945">SUM(H452,I452)</f>
        <v>-3199.9999999999886</v>
      </c>
    </row>
    <row r="453" spans="1:10" ht="15.75">
      <c r="A453" s="8">
        <v>43374</v>
      </c>
      <c r="B453" s="9" t="s">
        <v>58</v>
      </c>
      <c r="C453" s="9">
        <v>500</v>
      </c>
      <c r="D453" s="9" t="s">
        <v>10</v>
      </c>
      <c r="E453" s="10">
        <v>1050</v>
      </c>
      <c r="F453" s="10">
        <v>1056</v>
      </c>
      <c r="G453" s="10">
        <v>1065</v>
      </c>
      <c r="H453" s="16">
        <f t="shared" ref="H453" si="946">(IF(D453="SELL",E453-F453,IF(D453="BUY",F453-E453)))*C453</f>
        <v>3000</v>
      </c>
      <c r="I453" s="16">
        <f t="shared" ref="I453" si="947">(IF(D453="SELL",IF(G453="",0,F453-G453),IF(D453="BUY",IF(G453="",0,G453-F453))))*C453</f>
        <v>4500</v>
      </c>
      <c r="J453" s="16">
        <f t="shared" ref="J453" si="948">SUM(H453,I453)</f>
        <v>7500</v>
      </c>
    </row>
    <row r="454" spans="1:10" ht="15.75">
      <c r="A454" s="8">
        <v>43371</v>
      </c>
      <c r="B454" s="9" t="s">
        <v>73</v>
      </c>
      <c r="C454" s="9">
        <v>800</v>
      </c>
      <c r="D454" s="9" t="s">
        <v>16</v>
      </c>
      <c r="E454" s="10">
        <v>491</v>
      </c>
      <c r="F454" s="10">
        <v>488.2</v>
      </c>
      <c r="G454" s="10">
        <v>483</v>
      </c>
      <c r="H454" s="16">
        <f t="shared" ref="H454" si="949">(IF(D454="SELL",E454-F454,IF(D454="BUY",F454-E454)))*C454</f>
        <v>2240.0000000000091</v>
      </c>
      <c r="I454" s="16">
        <v>0</v>
      </c>
      <c r="J454" s="16">
        <f t="shared" ref="J454" si="950">SUM(H454,I454)</f>
        <v>2240.0000000000091</v>
      </c>
    </row>
    <row r="455" spans="1:10" ht="15.75">
      <c r="A455" s="8">
        <v>43371</v>
      </c>
      <c r="B455" s="9" t="s">
        <v>167</v>
      </c>
      <c r="C455" s="9">
        <v>1000</v>
      </c>
      <c r="D455" s="9" t="s">
        <v>16</v>
      </c>
      <c r="E455" s="10">
        <v>377.65</v>
      </c>
      <c r="F455" s="10">
        <v>375.3</v>
      </c>
      <c r="G455" s="10">
        <v>370</v>
      </c>
      <c r="H455" s="16">
        <f t="shared" ref="H455" si="951">(IF(D455="SELL",E455-F455,IF(D455="BUY",F455-E455)))*C455</f>
        <v>2349.9999999999659</v>
      </c>
      <c r="I455" s="16">
        <f t="shared" ref="I455" si="952">(IF(D455="SELL",IF(G455="",0,F455-G455),IF(D455="BUY",IF(G455="",0,G455-F455))))*C455</f>
        <v>5300.0000000000109</v>
      </c>
      <c r="J455" s="16">
        <f t="shared" ref="J455" si="953">SUM(H455,I455)</f>
        <v>7649.9999999999764</v>
      </c>
    </row>
    <row r="456" spans="1:10" ht="15.75">
      <c r="A456" s="8">
        <v>43371</v>
      </c>
      <c r="B456" s="9" t="s">
        <v>44</v>
      </c>
      <c r="C456" s="9">
        <v>1200</v>
      </c>
      <c r="D456" s="9" t="s">
        <v>16</v>
      </c>
      <c r="E456" s="10">
        <v>169</v>
      </c>
      <c r="F456" s="10">
        <v>166.5</v>
      </c>
      <c r="G456" s="10">
        <v>163.5</v>
      </c>
      <c r="H456" s="16">
        <f t="shared" ref="H456" si="954">(IF(D456="SELL",E456-F456,IF(D456="BUY",F456-E456)))*C456</f>
        <v>3000</v>
      </c>
      <c r="I456" s="16">
        <v>0</v>
      </c>
      <c r="J456" s="16">
        <f t="shared" ref="J456" si="955">SUM(H456,I456)</f>
        <v>3000</v>
      </c>
    </row>
    <row r="457" spans="1:10" ht="15.75">
      <c r="A457" s="8">
        <v>43370</v>
      </c>
      <c r="B457" s="9" t="s">
        <v>139</v>
      </c>
      <c r="C457" s="9">
        <v>1300</v>
      </c>
      <c r="D457" s="9" t="s">
        <v>16</v>
      </c>
      <c r="E457" s="10">
        <v>316.2</v>
      </c>
      <c r="F457" s="10">
        <v>313.8</v>
      </c>
      <c r="G457" s="10">
        <v>311</v>
      </c>
      <c r="H457" s="16">
        <f t="shared" ref="H457" si="956">(IF(D457="SELL",E457-F457,IF(D457="BUY",F457-E457)))*C457</f>
        <v>3119.9999999999704</v>
      </c>
      <c r="I457" s="16">
        <f t="shared" ref="I457" si="957">(IF(D457="SELL",IF(G457="",0,F457-G457),IF(D457="BUY",IF(G457="",0,G457-F457))))*C457</f>
        <v>3640.0000000000146</v>
      </c>
      <c r="J457" s="16">
        <f t="shared" ref="J457" si="958">SUM(H457,I457)</f>
        <v>6759.9999999999854</v>
      </c>
    </row>
    <row r="458" spans="1:10" ht="15.75">
      <c r="A458" s="8">
        <v>43368</v>
      </c>
      <c r="B458" s="9" t="s">
        <v>58</v>
      </c>
      <c r="C458" s="9">
        <v>800</v>
      </c>
      <c r="D458" s="9" t="s">
        <v>10</v>
      </c>
      <c r="E458" s="10">
        <v>1106</v>
      </c>
      <c r="F458" s="10">
        <v>1106</v>
      </c>
      <c r="G458" s="10">
        <v>0</v>
      </c>
      <c r="H458" s="16">
        <f t="shared" ref="H458" si="959">(IF(D458="SELL",E458-F458,IF(D458="BUY",F458-E458)))*C458</f>
        <v>0</v>
      </c>
      <c r="I458" s="16">
        <v>0</v>
      </c>
      <c r="J458" s="16">
        <f t="shared" ref="J458" si="960">SUM(H458,I458)</f>
        <v>0</v>
      </c>
    </row>
    <row r="459" spans="1:10" ht="15.75">
      <c r="A459" s="8">
        <v>43367</v>
      </c>
      <c r="B459" s="9" t="s">
        <v>58</v>
      </c>
      <c r="C459" s="9">
        <v>800</v>
      </c>
      <c r="D459" s="9" t="s">
        <v>10</v>
      </c>
      <c r="E459" s="10">
        <v>1100</v>
      </c>
      <c r="F459" s="10">
        <v>1106</v>
      </c>
      <c r="G459" s="10">
        <v>1115</v>
      </c>
      <c r="H459" s="16">
        <f t="shared" ref="H459:H462" si="961">(IF(D459="SELL",E459-F459,IF(D459="BUY",F459-E459)))*C459</f>
        <v>4800</v>
      </c>
      <c r="I459" s="16">
        <v>0</v>
      </c>
      <c r="J459" s="16">
        <f t="shared" ref="J459:J462" si="962">SUM(H459,I459)</f>
        <v>4800</v>
      </c>
    </row>
    <row r="460" spans="1:10" ht="15.75">
      <c r="A460" s="8">
        <v>43367</v>
      </c>
      <c r="B460" s="9" t="s">
        <v>79</v>
      </c>
      <c r="C460" s="9">
        <v>750</v>
      </c>
      <c r="D460" s="9" t="s">
        <v>10</v>
      </c>
      <c r="E460" s="10">
        <v>1242</v>
      </c>
      <c r="F460" s="10">
        <v>1246</v>
      </c>
      <c r="G460" s="10">
        <v>1256</v>
      </c>
      <c r="H460" s="16">
        <f t="shared" si="961"/>
        <v>3000</v>
      </c>
      <c r="I460" s="16">
        <v>0</v>
      </c>
      <c r="J460" s="16">
        <f t="shared" si="962"/>
        <v>3000</v>
      </c>
    </row>
    <row r="461" spans="1:10" ht="15.75">
      <c r="A461" s="8">
        <v>43367</v>
      </c>
      <c r="B461" s="9" t="s">
        <v>79</v>
      </c>
      <c r="C461" s="9">
        <v>750</v>
      </c>
      <c r="D461" s="9" t="s">
        <v>10</v>
      </c>
      <c r="E461" s="10">
        <v>1235</v>
      </c>
      <c r="F461" s="10">
        <v>1238</v>
      </c>
      <c r="G461" s="10">
        <v>1246</v>
      </c>
      <c r="H461" s="16">
        <f t="shared" si="961"/>
        <v>2250</v>
      </c>
      <c r="I461" s="16">
        <f t="shared" ref="I461:I462" si="963">(IF(D461="SELL",IF(G461="",0,F461-G461),IF(D461="BUY",IF(G461="",0,G461-F461))))*C461</f>
        <v>6000</v>
      </c>
      <c r="J461" s="16">
        <f t="shared" si="962"/>
        <v>8250</v>
      </c>
    </row>
    <row r="462" spans="1:10" ht="15.75">
      <c r="A462" s="8">
        <v>43367</v>
      </c>
      <c r="B462" s="9" t="s">
        <v>64</v>
      </c>
      <c r="C462" s="9">
        <v>2250</v>
      </c>
      <c r="D462" s="9" t="s">
        <v>10</v>
      </c>
      <c r="E462" s="10">
        <v>224.5</v>
      </c>
      <c r="F462" s="10">
        <v>226.5</v>
      </c>
      <c r="G462" s="10">
        <v>228.5</v>
      </c>
      <c r="H462" s="16">
        <f t="shared" si="961"/>
        <v>4500</v>
      </c>
      <c r="I462" s="16">
        <f t="shared" si="963"/>
        <v>4500</v>
      </c>
      <c r="J462" s="16">
        <f t="shared" si="962"/>
        <v>9000</v>
      </c>
    </row>
    <row r="463" spans="1:10" ht="15.75">
      <c r="A463" s="8">
        <v>43364</v>
      </c>
      <c r="B463" s="9" t="s">
        <v>60</v>
      </c>
      <c r="C463" s="9">
        <v>1200</v>
      </c>
      <c r="D463" s="9" t="s">
        <v>10</v>
      </c>
      <c r="E463" s="10">
        <v>1115</v>
      </c>
      <c r="F463" s="10">
        <v>1118</v>
      </c>
      <c r="G463" s="10">
        <v>1123.5</v>
      </c>
      <c r="H463" s="16">
        <f t="shared" ref="H463" si="964">(IF(D463="SELL",E463-F463,IF(D463="BUY",F463-E463)))*C463</f>
        <v>3600</v>
      </c>
      <c r="I463" s="16">
        <v>0</v>
      </c>
      <c r="J463" s="16">
        <f t="shared" ref="J463" si="965">SUM(H463,I463)</f>
        <v>3600</v>
      </c>
    </row>
    <row r="464" spans="1:10" ht="15.75">
      <c r="A464" s="8">
        <v>43364</v>
      </c>
      <c r="B464" s="9" t="s">
        <v>60</v>
      </c>
      <c r="C464" s="9">
        <v>1200</v>
      </c>
      <c r="D464" s="9" t="s">
        <v>10</v>
      </c>
      <c r="E464" s="10">
        <v>1115</v>
      </c>
      <c r="F464" s="10">
        <v>1118</v>
      </c>
      <c r="G464" s="10">
        <v>1123.5</v>
      </c>
      <c r="H464" s="16">
        <f t="shared" ref="H464" si="966">(IF(D464="SELL",E464-F464,IF(D464="BUY",F464-E464)))*C464</f>
        <v>3600</v>
      </c>
      <c r="I464" s="16">
        <v>0</v>
      </c>
      <c r="J464" s="16">
        <f t="shared" ref="J464" si="967">SUM(H464,I464)</f>
        <v>3600</v>
      </c>
    </row>
    <row r="465" spans="1:10" ht="15.75">
      <c r="A465" s="8">
        <v>43362</v>
      </c>
      <c r="B465" s="9" t="s">
        <v>145</v>
      </c>
      <c r="C465" s="9">
        <v>1600</v>
      </c>
      <c r="D465" s="9" t="s">
        <v>10</v>
      </c>
      <c r="E465" s="10">
        <v>676</v>
      </c>
      <c r="F465" s="10">
        <v>678</v>
      </c>
      <c r="G465" s="10">
        <v>682</v>
      </c>
      <c r="H465" s="16">
        <f t="shared" ref="H465" si="968">(IF(D465="SELL",E465-F465,IF(D465="BUY",F465-E465)))*C465</f>
        <v>3200</v>
      </c>
      <c r="I465" s="16">
        <v>0</v>
      </c>
      <c r="J465" s="16">
        <f t="shared" ref="J465" si="969">SUM(H465,I465)</f>
        <v>3200</v>
      </c>
    </row>
    <row r="466" spans="1:10" ht="15.75">
      <c r="A466" s="8">
        <v>43362</v>
      </c>
      <c r="B466" s="9" t="s">
        <v>37</v>
      </c>
      <c r="C466" s="9">
        <v>900</v>
      </c>
      <c r="D466" s="9" t="s">
        <v>10</v>
      </c>
      <c r="E466" s="10">
        <v>692</v>
      </c>
      <c r="F466" s="10">
        <v>695.5</v>
      </c>
      <c r="G466" s="10">
        <v>699</v>
      </c>
      <c r="H466" s="16">
        <f t="shared" ref="H466" si="970">(IF(D466="SELL",E466-F466,IF(D466="BUY",F466-E466)))*C466</f>
        <v>3150</v>
      </c>
      <c r="I466" s="16">
        <v>0</v>
      </c>
      <c r="J466" s="16">
        <f t="shared" ref="J466" si="971">SUM(H466,I466)</f>
        <v>3150</v>
      </c>
    </row>
    <row r="467" spans="1:10" ht="15.75">
      <c r="A467" s="8">
        <v>43361</v>
      </c>
      <c r="B467" s="9" t="s">
        <v>134</v>
      </c>
      <c r="C467" s="9">
        <v>2500</v>
      </c>
      <c r="D467" s="9" t="s">
        <v>16</v>
      </c>
      <c r="E467" s="10">
        <v>209</v>
      </c>
      <c r="F467" s="10">
        <v>208</v>
      </c>
      <c r="G467" s="10">
        <v>206.5</v>
      </c>
      <c r="H467" s="16">
        <f t="shared" ref="H467" si="972">(IF(D467="SELL",E467-F467,IF(D467="BUY",F467-E467)))*C467</f>
        <v>2500</v>
      </c>
      <c r="I467" s="16">
        <f t="shared" ref="I467" si="973">(IF(D467="SELL",IF(G467="",0,F467-G467),IF(D467="BUY",IF(G467="",0,G467-F467))))*C467</f>
        <v>3750</v>
      </c>
      <c r="J467" s="16">
        <f t="shared" ref="J467" si="974">SUM(H467,I467)</f>
        <v>6250</v>
      </c>
    </row>
    <row r="468" spans="1:10" ht="15.75">
      <c r="A468" s="8">
        <v>43361</v>
      </c>
      <c r="B468" s="9" t="s">
        <v>111</v>
      </c>
      <c r="C468" s="9">
        <v>500</v>
      </c>
      <c r="D468" s="9" t="s">
        <v>10</v>
      </c>
      <c r="E468" s="10">
        <v>2060</v>
      </c>
      <c r="F468" s="10">
        <v>2063.8000000000002</v>
      </c>
      <c r="G468" s="10">
        <v>2080</v>
      </c>
      <c r="H468" s="16">
        <f t="shared" ref="H468" si="975">(IF(D468="SELL",E468-F468,IF(D468="BUY",F468-E468)))*C468</f>
        <v>1900.0000000000909</v>
      </c>
      <c r="I468" s="16">
        <v>0</v>
      </c>
      <c r="J468" s="16">
        <f t="shared" ref="J468" si="976">SUM(H468,I468)</f>
        <v>1900.0000000000909</v>
      </c>
    </row>
    <row r="469" spans="1:10" ht="15.75">
      <c r="A469" s="8">
        <v>43361</v>
      </c>
      <c r="B469" s="9" t="s">
        <v>54</v>
      </c>
      <c r="C469" s="9">
        <v>4500</v>
      </c>
      <c r="D469" s="9" t="s">
        <v>16</v>
      </c>
      <c r="E469" s="10">
        <v>302</v>
      </c>
      <c r="F469" s="10">
        <v>300.5</v>
      </c>
      <c r="G469" s="10">
        <v>299.2</v>
      </c>
      <c r="H469" s="16">
        <f t="shared" ref="H469" si="977">(IF(D469="SELL",E469-F469,IF(D469="BUY",F469-E469)))*C469</f>
        <v>6750</v>
      </c>
      <c r="I469" s="16">
        <f t="shared" ref="I469" si="978">(IF(D469="SELL",IF(G469="",0,F469-G469),IF(D469="BUY",IF(G469="",0,G469-F469))))*C469</f>
        <v>5850.0000000000509</v>
      </c>
      <c r="J469" s="16">
        <f t="shared" ref="J469" si="979">SUM(H469,I469)</f>
        <v>12600.000000000051</v>
      </c>
    </row>
    <row r="470" spans="1:10" ht="15.75">
      <c r="A470" s="8">
        <v>43360</v>
      </c>
      <c r="B470" s="9" t="s">
        <v>166</v>
      </c>
      <c r="C470" s="9">
        <v>1000</v>
      </c>
      <c r="D470" s="9" t="s">
        <v>10</v>
      </c>
      <c r="E470" s="10">
        <v>818</v>
      </c>
      <c r="F470" s="10">
        <v>815</v>
      </c>
      <c r="G470" s="10">
        <v>0</v>
      </c>
      <c r="H470" s="16">
        <f t="shared" ref="H470" si="980">(IF(D470="SELL",E470-F470,IF(D470="BUY",F470-E470)))*C470</f>
        <v>-3000</v>
      </c>
      <c r="I470" s="16">
        <v>0</v>
      </c>
      <c r="J470" s="16">
        <f t="shared" ref="J470" si="981">SUM(H470,I470)</f>
        <v>-3000</v>
      </c>
    </row>
    <row r="471" spans="1:10" ht="15.75">
      <c r="A471" s="8">
        <v>43360</v>
      </c>
      <c r="B471" s="9" t="s">
        <v>73</v>
      </c>
      <c r="C471" s="9">
        <v>800</v>
      </c>
      <c r="D471" s="9" t="s">
        <v>10</v>
      </c>
      <c r="E471" s="10">
        <v>612</v>
      </c>
      <c r="F471" s="10">
        <v>614.04999999999995</v>
      </c>
      <c r="G471" s="10">
        <v>618</v>
      </c>
      <c r="H471" s="16">
        <f t="shared" ref="H471" si="982">(IF(D471="SELL",E471-F471,IF(D471="BUY",F471-E471)))*C471</f>
        <v>1639.9999999999636</v>
      </c>
      <c r="I471" s="16">
        <v>0</v>
      </c>
      <c r="J471" s="16">
        <f t="shared" ref="J471" si="983">SUM(H471,I471)</f>
        <v>1639.9999999999636</v>
      </c>
    </row>
    <row r="472" spans="1:10" ht="15.75">
      <c r="A472" s="8">
        <v>43360</v>
      </c>
      <c r="B472" s="9" t="s">
        <v>165</v>
      </c>
      <c r="C472" s="9">
        <v>6000</v>
      </c>
      <c r="D472" s="9" t="s">
        <v>10</v>
      </c>
      <c r="E472" s="10">
        <v>114.8</v>
      </c>
      <c r="F472" s="10">
        <v>114.8</v>
      </c>
      <c r="G472" s="10">
        <v>0</v>
      </c>
      <c r="H472" s="16">
        <f t="shared" ref="H472" si="984">(IF(D472="SELL",E472-F472,IF(D472="BUY",F472-E472)))*C472</f>
        <v>0</v>
      </c>
      <c r="I472" s="16">
        <v>0</v>
      </c>
      <c r="J472" s="16">
        <f t="shared" ref="J472" si="985">SUM(H472,I472)</f>
        <v>0</v>
      </c>
    </row>
    <row r="473" spans="1:10" ht="15.75">
      <c r="A473" s="8">
        <v>43357</v>
      </c>
      <c r="B473" s="9" t="s">
        <v>141</v>
      </c>
      <c r="C473" s="9">
        <v>700</v>
      </c>
      <c r="D473" s="9" t="s">
        <v>10</v>
      </c>
      <c r="E473" s="10">
        <v>1330.2</v>
      </c>
      <c r="F473" s="10">
        <v>1332</v>
      </c>
      <c r="G473" s="10">
        <v>0</v>
      </c>
      <c r="H473" s="16">
        <f t="shared" ref="H473" si="986">(IF(D473="SELL",E473-F473,IF(D473="BUY",F473-E473)))*C473</f>
        <v>1259.9999999999682</v>
      </c>
      <c r="I473" s="16">
        <v>0</v>
      </c>
      <c r="J473" s="16">
        <f t="shared" ref="J473" si="987">SUM(H473,I473)</f>
        <v>1259.9999999999682</v>
      </c>
    </row>
    <row r="474" spans="1:10" ht="15.75">
      <c r="A474" s="8">
        <v>43357</v>
      </c>
      <c r="B474" s="9" t="s">
        <v>133</v>
      </c>
      <c r="C474" s="9">
        <v>1200</v>
      </c>
      <c r="D474" s="9" t="s">
        <v>10</v>
      </c>
      <c r="E474" s="10">
        <v>732</v>
      </c>
      <c r="F474" s="10">
        <v>735</v>
      </c>
      <c r="G474" s="10">
        <v>738</v>
      </c>
      <c r="H474" s="16">
        <f t="shared" ref="H474" si="988">(IF(D474="SELL",E474-F474,IF(D474="BUY",F474-E474)))*C474</f>
        <v>3600</v>
      </c>
      <c r="I474" s="16">
        <f t="shared" ref="I474" si="989">(IF(D474="SELL",IF(G474="",0,F474-G474),IF(D474="BUY",IF(G474="",0,G474-F474))))*C474</f>
        <v>3600</v>
      </c>
      <c r="J474" s="16">
        <f t="shared" ref="J474" si="990">SUM(H474,I474)</f>
        <v>7200</v>
      </c>
    </row>
    <row r="475" spans="1:10" ht="15.75">
      <c r="A475" s="8">
        <v>43357</v>
      </c>
      <c r="B475" s="9" t="s">
        <v>50</v>
      </c>
      <c r="C475" s="9">
        <v>3000</v>
      </c>
      <c r="D475" s="9" t="s">
        <v>10</v>
      </c>
      <c r="E475" s="10">
        <v>409.5</v>
      </c>
      <c r="F475" s="10">
        <v>410.5</v>
      </c>
      <c r="G475" s="10">
        <v>412.8</v>
      </c>
      <c r="H475" s="16">
        <f t="shared" ref="H475" si="991">(IF(D475="SELL",E475-F475,IF(D475="BUY",F475-E475)))*C475</f>
        <v>3000</v>
      </c>
      <c r="I475" s="16">
        <f t="shared" ref="I475" si="992">(IF(D475="SELL",IF(G475="",0,F475-G475),IF(D475="BUY",IF(G475="",0,G475-F475))))*C475</f>
        <v>6900.0000000000346</v>
      </c>
      <c r="J475" s="16">
        <f t="shared" ref="J475" si="993">SUM(H475,I475)</f>
        <v>9900.0000000000346</v>
      </c>
    </row>
    <row r="476" spans="1:10" ht="15.75">
      <c r="A476" s="8">
        <v>43357</v>
      </c>
      <c r="B476" s="9" t="s">
        <v>59</v>
      </c>
      <c r="C476" s="9">
        <v>500</v>
      </c>
      <c r="D476" s="9" t="s">
        <v>10</v>
      </c>
      <c r="E476" s="10">
        <v>2660</v>
      </c>
      <c r="F476" s="10">
        <v>2668.2</v>
      </c>
      <c r="G476" s="10">
        <v>2680</v>
      </c>
      <c r="H476" s="16">
        <f t="shared" ref="H476" si="994">(IF(D476="SELL",E476-F476,IF(D476="BUY",F476-E476)))*C476</f>
        <v>4099.9999999999091</v>
      </c>
      <c r="I476" s="16">
        <v>0</v>
      </c>
      <c r="J476" s="16">
        <f t="shared" ref="J476" si="995">SUM(H476,I476)</f>
        <v>4099.9999999999091</v>
      </c>
    </row>
    <row r="477" spans="1:10" ht="15.75">
      <c r="A477" s="8">
        <v>43355</v>
      </c>
      <c r="B477" s="9" t="s">
        <v>137</v>
      </c>
      <c r="C477" s="9">
        <v>2500</v>
      </c>
      <c r="D477" s="9" t="s">
        <v>10</v>
      </c>
      <c r="E477" s="10">
        <v>461</v>
      </c>
      <c r="F477" s="10">
        <v>459</v>
      </c>
      <c r="G477" s="10">
        <v>0</v>
      </c>
      <c r="H477" s="16">
        <f t="shared" ref="H477:H478" si="996">(IF(D477="SELL",E477-F477,IF(D477="BUY",F477-E477)))*C477</f>
        <v>-5000</v>
      </c>
      <c r="I477" s="16">
        <v>0</v>
      </c>
      <c r="J477" s="16">
        <f t="shared" ref="J477:J478" si="997">SUM(H477,I477)</f>
        <v>-5000</v>
      </c>
    </row>
    <row r="478" spans="1:10" ht="15.75">
      <c r="A478" s="8">
        <v>43355</v>
      </c>
      <c r="B478" s="9" t="s">
        <v>38</v>
      </c>
      <c r="C478" s="9">
        <v>1500</v>
      </c>
      <c r="D478" s="9" t="s">
        <v>16</v>
      </c>
      <c r="E478" s="10">
        <v>419.5</v>
      </c>
      <c r="F478" s="10">
        <v>417</v>
      </c>
      <c r="G478" s="10">
        <v>415</v>
      </c>
      <c r="H478" s="16">
        <f t="shared" si="996"/>
        <v>3750</v>
      </c>
      <c r="I478" s="16">
        <f t="shared" ref="I478" si="998">(IF(D478="SELL",IF(G478="",0,F478-G478),IF(D478="BUY",IF(G478="",0,G478-F478))))*C478</f>
        <v>3000</v>
      </c>
      <c r="J478" s="16">
        <f t="shared" si="997"/>
        <v>6750</v>
      </c>
    </row>
    <row r="479" spans="1:10" ht="15.75">
      <c r="A479" s="8">
        <v>43355</v>
      </c>
      <c r="B479" s="9" t="s">
        <v>139</v>
      </c>
      <c r="C479" s="9">
        <v>1300</v>
      </c>
      <c r="D479" s="9" t="s">
        <v>16</v>
      </c>
      <c r="E479" s="10">
        <v>440</v>
      </c>
      <c r="F479" s="10">
        <v>436.8</v>
      </c>
      <c r="G479" s="10">
        <v>432</v>
      </c>
      <c r="H479" s="16">
        <f t="shared" ref="H479" si="999">(IF(D479="SELL",E479-F479,IF(D479="BUY",F479-E479)))*C479</f>
        <v>4159.9999999999854</v>
      </c>
      <c r="I479" s="16">
        <v>0</v>
      </c>
      <c r="J479" s="16">
        <f t="shared" ref="J479" si="1000">SUM(H479,I479)</f>
        <v>4159.9999999999854</v>
      </c>
    </row>
    <row r="480" spans="1:10" ht="15.75">
      <c r="A480" s="8">
        <v>43355</v>
      </c>
      <c r="B480" s="9" t="s">
        <v>54</v>
      </c>
      <c r="C480" s="9">
        <v>4500</v>
      </c>
      <c r="D480" s="9" t="s">
        <v>10</v>
      </c>
      <c r="E480" s="10">
        <v>308</v>
      </c>
      <c r="F480" s="10">
        <v>309.2</v>
      </c>
      <c r="G480" s="10">
        <v>310.10000000000002</v>
      </c>
      <c r="H480" s="16">
        <f t="shared" ref="H480" si="1001">(IF(D480="SELL",E480-F480,IF(D480="BUY",F480-E480)))*C480</f>
        <v>5399.9999999999491</v>
      </c>
      <c r="I480" s="16">
        <v>0</v>
      </c>
      <c r="J480" s="16">
        <f t="shared" ref="J480" si="1002">SUM(H480,I480)</f>
        <v>5399.9999999999491</v>
      </c>
    </row>
    <row r="481" spans="1:10" ht="15.75">
      <c r="A481" s="8">
        <v>43355</v>
      </c>
      <c r="B481" s="9" t="s">
        <v>19</v>
      </c>
      <c r="C481" s="9">
        <v>1100</v>
      </c>
      <c r="D481" s="9" t="s">
        <v>10</v>
      </c>
      <c r="E481" s="10">
        <v>1032</v>
      </c>
      <c r="F481" s="10">
        <v>1028</v>
      </c>
      <c r="G481" s="10">
        <v>0</v>
      </c>
      <c r="H481" s="16">
        <f t="shared" ref="H481" si="1003">(IF(D481="SELL",E481-F481,IF(D481="BUY",F481-E481)))*C481</f>
        <v>-4400</v>
      </c>
      <c r="I481" s="16">
        <v>0</v>
      </c>
      <c r="J481" s="16">
        <f t="shared" ref="J481" si="1004">SUM(H481,I481)</f>
        <v>-4400</v>
      </c>
    </row>
    <row r="482" spans="1:10" ht="15.75">
      <c r="A482" s="8">
        <v>43354</v>
      </c>
      <c r="B482" s="9" t="s">
        <v>140</v>
      </c>
      <c r="C482" s="9">
        <v>800</v>
      </c>
      <c r="D482" s="9" t="s">
        <v>10</v>
      </c>
      <c r="E482" s="10">
        <v>543.5</v>
      </c>
      <c r="F482" s="10">
        <v>538.54999999999995</v>
      </c>
      <c r="G482" s="10">
        <v>835</v>
      </c>
      <c r="H482" s="16">
        <f t="shared" ref="H482" si="1005">(IF(D482="SELL",E482-F482,IF(D482="BUY",F482-E482)))*C482</f>
        <v>-3960.0000000000364</v>
      </c>
      <c r="I482" s="16">
        <v>0</v>
      </c>
      <c r="J482" s="16">
        <f t="shared" ref="J482" si="1006">SUM(H482,I482)</f>
        <v>-3960.0000000000364</v>
      </c>
    </row>
    <row r="483" spans="1:10" ht="15.75">
      <c r="A483" s="8">
        <v>43354</v>
      </c>
      <c r="B483" s="9" t="s">
        <v>87</v>
      </c>
      <c r="C483" s="9">
        <v>750</v>
      </c>
      <c r="D483" s="9" t="s">
        <v>16</v>
      </c>
      <c r="E483" s="10">
        <v>845</v>
      </c>
      <c r="F483" s="10">
        <v>840</v>
      </c>
      <c r="G483" s="10">
        <v>835</v>
      </c>
      <c r="H483" s="16">
        <f t="shared" ref="H483" si="1007">(IF(D483="SELL",E483-F483,IF(D483="BUY",F483-E483)))*C483</f>
        <v>3750</v>
      </c>
      <c r="I483" s="16">
        <f t="shared" ref="I483" si="1008">(IF(D483="SELL",IF(G483="",0,F483-G483),IF(D483="BUY",IF(G483="",0,G483-F483))))*C483</f>
        <v>3750</v>
      </c>
      <c r="J483" s="16">
        <f t="shared" ref="J483" si="1009">SUM(H483,I483)</f>
        <v>7500</v>
      </c>
    </row>
    <row r="484" spans="1:10" ht="15.75">
      <c r="A484" s="8">
        <v>43354</v>
      </c>
      <c r="B484" s="9" t="s">
        <v>79</v>
      </c>
      <c r="C484" s="9">
        <v>750</v>
      </c>
      <c r="D484" s="9" t="s">
        <v>16</v>
      </c>
      <c r="E484" s="10">
        <v>1355</v>
      </c>
      <c r="F484" s="10">
        <v>1350</v>
      </c>
      <c r="G484" s="10">
        <v>1338</v>
      </c>
      <c r="H484" s="16">
        <f t="shared" ref="H484" si="1010">(IF(D484="SELL",E484-F484,IF(D484="BUY",F484-E484)))*C484</f>
        <v>3750</v>
      </c>
      <c r="I484" s="16">
        <f t="shared" ref="I484" si="1011">(IF(D484="SELL",IF(G484="",0,F484-G484),IF(D484="BUY",IF(G484="",0,G484-F484))))*C484</f>
        <v>9000</v>
      </c>
      <c r="J484" s="16">
        <f t="shared" ref="J484" si="1012">SUM(H484,I484)</f>
        <v>12750</v>
      </c>
    </row>
    <row r="485" spans="1:10" ht="15.75">
      <c r="A485" s="8">
        <v>43353</v>
      </c>
      <c r="B485" s="9" t="s">
        <v>128</v>
      </c>
      <c r="C485" s="9">
        <v>1500</v>
      </c>
      <c r="D485" s="9" t="s">
        <v>10</v>
      </c>
      <c r="E485" s="10">
        <v>459.2</v>
      </c>
      <c r="F485" s="10">
        <v>462</v>
      </c>
      <c r="G485" s="10">
        <v>465</v>
      </c>
      <c r="H485" s="16">
        <f t="shared" ref="H485" si="1013">(IF(D485="SELL",E485-F485,IF(D485="BUY",F485-E485)))*C485</f>
        <v>4200.0000000000173</v>
      </c>
      <c r="I485" s="16">
        <v>0</v>
      </c>
      <c r="J485" s="16">
        <f t="shared" ref="J485" si="1014">SUM(H485,I485)</f>
        <v>4200.0000000000173</v>
      </c>
    </row>
    <row r="486" spans="1:10" ht="15.75">
      <c r="A486" s="8">
        <v>43353</v>
      </c>
      <c r="B486" s="9" t="s">
        <v>139</v>
      </c>
      <c r="C486" s="9">
        <v>1300</v>
      </c>
      <c r="D486" s="9" t="s">
        <v>10</v>
      </c>
      <c r="E486" s="10">
        <v>473.8</v>
      </c>
      <c r="F486" s="10">
        <v>476.2</v>
      </c>
      <c r="G486" s="10">
        <v>480.2</v>
      </c>
      <c r="H486" s="16">
        <f t="shared" ref="H486" si="1015">(IF(D486="SELL",E486-F486,IF(D486="BUY",F486-E486)))*C486</f>
        <v>3119.9999999999704</v>
      </c>
      <c r="I486" s="16">
        <v>0</v>
      </c>
      <c r="J486" s="16">
        <f t="shared" ref="J486" si="1016">SUM(H486,I486)</f>
        <v>3119.9999999999704</v>
      </c>
    </row>
    <row r="487" spans="1:10" ht="15.75">
      <c r="A487" s="8">
        <v>43353</v>
      </c>
      <c r="B487" s="9" t="s">
        <v>38</v>
      </c>
      <c r="C487" s="9">
        <v>1500</v>
      </c>
      <c r="D487" s="9" t="s">
        <v>10</v>
      </c>
      <c r="E487" s="10">
        <v>456</v>
      </c>
      <c r="F487" s="10">
        <v>458</v>
      </c>
      <c r="G487" s="10">
        <v>462</v>
      </c>
      <c r="H487" s="16">
        <f t="shared" ref="H487" si="1017">(IF(D487="SELL",E487-F487,IF(D487="BUY",F487-E487)))*C487</f>
        <v>3000</v>
      </c>
      <c r="I487" s="16">
        <f t="shared" ref="I487" si="1018">(IF(D487="SELL",IF(G487="",0,F487-G487),IF(D487="BUY",IF(G487="",0,G487-F487))))*C487</f>
        <v>6000</v>
      </c>
      <c r="J487" s="16">
        <f t="shared" ref="J487" si="1019">SUM(H487,I487)</f>
        <v>9000</v>
      </c>
    </row>
    <row r="488" spans="1:10" ht="15.75">
      <c r="A488" s="8">
        <v>43353</v>
      </c>
      <c r="B488" s="9" t="s">
        <v>48</v>
      </c>
      <c r="C488" s="9">
        <v>1100</v>
      </c>
      <c r="D488" s="9" t="s">
        <v>16</v>
      </c>
      <c r="E488" s="10">
        <v>791.5</v>
      </c>
      <c r="F488" s="10">
        <v>786</v>
      </c>
      <c r="G488" s="10">
        <v>780</v>
      </c>
      <c r="H488" s="16">
        <f t="shared" ref="H488" si="1020">(IF(D488="SELL",E488-F488,IF(D488="BUY",F488-E488)))*C488</f>
        <v>6050</v>
      </c>
      <c r="I488" s="16">
        <f t="shared" ref="I488" si="1021">(IF(D488="SELL",IF(G488="",0,F488-G488),IF(D488="BUY",IF(G488="",0,G488-F488))))*C488</f>
        <v>6600</v>
      </c>
      <c r="J488" s="16">
        <f t="shared" ref="J488" si="1022">SUM(H488,I488)</f>
        <v>12650</v>
      </c>
    </row>
    <row r="489" spans="1:10" ht="15.75">
      <c r="A489" s="8">
        <v>43350</v>
      </c>
      <c r="B489" s="9" t="s">
        <v>69</v>
      </c>
      <c r="C489" s="9">
        <v>2000</v>
      </c>
      <c r="D489" s="9" t="s">
        <v>10</v>
      </c>
      <c r="E489" s="10">
        <v>491</v>
      </c>
      <c r="F489" s="10">
        <v>492.6</v>
      </c>
      <c r="G489" s="10">
        <v>493.8</v>
      </c>
      <c r="H489" s="16">
        <f t="shared" ref="H489" si="1023">(IF(D489="SELL",E489-F489,IF(D489="BUY",F489-E489)))*C489</f>
        <v>3200.0000000000455</v>
      </c>
      <c r="I489" s="16">
        <f t="shared" ref="I489" si="1024">(IF(D489="SELL",IF(G489="",0,F489-G489),IF(D489="BUY",IF(G489="",0,G489-F489))))*C489</f>
        <v>2399.9999999999773</v>
      </c>
      <c r="J489" s="16">
        <f t="shared" ref="J489" si="1025">SUM(H489,I489)</f>
        <v>5600.0000000000227</v>
      </c>
    </row>
    <row r="490" spans="1:10" ht="15.75">
      <c r="A490" s="8">
        <v>43349</v>
      </c>
      <c r="B490" s="9" t="s">
        <v>75</v>
      </c>
      <c r="C490" s="9">
        <v>1300</v>
      </c>
      <c r="D490" s="9" t="s">
        <v>10</v>
      </c>
      <c r="E490" s="10">
        <v>375.15</v>
      </c>
      <c r="F490" s="10">
        <v>378</v>
      </c>
      <c r="G490" s="10">
        <v>382</v>
      </c>
      <c r="H490" s="16">
        <f t="shared" ref="H490" si="1026">(IF(D490="SELL",E490-F490,IF(D490="BUY",F490-E490)))*C490</f>
        <v>3705.0000000000296</v>
      </c>
      <c r="I490" s="16">
        <v>0</v>
      </c>
      <c r="J490" s="16">
        <f t="shared" ref="J490" si="1027">SUM(H490,I490)</f>
        <v>3705.0000000000296</v>
      </c>
    </row>
    <row r="491" spans="1:10" ht="15.75">
      <c r="A491" s="8">
        <v>43349</v>
      </c>
      <c r="B491" s="9" t="s">
        <v>138</v>
      </c>
      <c r="C491" s="9">
        <v>800</v>
      </c>
      <c r="D491" s="9" t="s">
        <v>10</v>
      </c>
      <c r="E491" s="10">
        <v>1323</v>
      </c>
      <c r="F491" s="10">
        <v>1328</v>
      </c>
      <c r="G491" s="10">
        <v>1335</v>
      </c>
      <c r="H491" s="16">
        <f t="shared" ref="H491" si="1028">(IF(D491="SELL",E491-F491,IF(D491="BUY",F491-E491)))*C491</f>
        <v>4000</v>
      </c>
      <c r="I491" s="16">
        <v>0</v>
      </c>
      <c r="J491" s="16">
        <f t="shared" ref="J491" si="1029">SUM(H491,I491)</f>
        <v>4000</v>
      </c>
    </row>
    <row r="492" spans="1:10" ht="15.75">
      <c r="A492" s="8">
        <v>43349</v>
      </c>
      <c r="B492" s="9" t="s">
        <v>38</v>
      </c>
      <c r="C492" s="9">
        <v>1500</v>
      </c>
      <c r="D492" s="9" t="s">
        <v>10</v>
      </c>
      <c r="E492" s="10">
        <v>458.55</v>
      </c>
      <c r="F492" s="10">
        <v>460.55</v>
      </c>
      <c r="G492" s="10">
        <v>464.55</v>
      </c>
      <c r="H492" s="16">
        <f t="shared" ref="H492" si="1030">(IF(D492="SELL",E492-F492,IF(D492="BUY",F492-E492)))*C492</f>
        <v>3000</v>
      </c>
      <c r="I492" s="16">
        <v>0</v>
      </c>
      <c r="J492" s="16">
        <f t="shared" ref="J492" si="1031">SUM(H492,I492)</f>
        <v>3000</v>
      </c>
    </row>
    <row r="493" spans="1:10" ht="15.75">
      <c r="A493" s="8">
        <v>43348</v>
      </c>
      <c r="B493" s="9" t="s">
        <v>49</v>
      </c>
      <c r="C493" s="9">
        <v>1600</v>
      </c>
      <c r="D493" s="9" t="s">
        <v>10</v>
      </c>
      <c r="E493" s="10">
        <v>295.10000000000002</v>
      </c>
      <c r="F493" s="10">
        <v>295.60000000000002</v>
      </c>
      <c r="G493" s="10">
        <v>0</v>
      </c>
      <c r="H493" s="16">
        <f t="shared" ref="H493" si="1032">(IF(D493="SELL",E493-F493,IF(D493="BUY",F493-E493)))*C493</f>
        <v>800</v>
      </c>
      <c r="I493" s="16">
        <v>0</v>
      </c>
      <c r="J493" s="16">
        <f t="shared" ref="J493" si="1033">SUM(H493,I493)</f>
        <v>800</v>
      </c>
    </row>
    <row r="494" spans="1:10" ht="15.75">
      <c r="A494" s="8">
        <v>43347</v>
      </c>
      <c r="B494" s="9" t="s">
        <v>137</v>
      </c>
      <c r="C494" s="9">
        <v>2500</v>
      </c>
      <c r="D494" s="9" t="s">
        <v>16</v>
      </c>
      <c r="E494" s="10">
        <v>456</v>
      </c>
      <c r="F494" s="10">
        <v>455</v>
      </c>
      <c r="G494" s="10">
        <v>453</v>
      </c>
      <c r="H494" s="16">
        <f t="shared" ref="H494" si="1034">(IF(D494="SELL",E494-F494,IF(D494="BUY",F494-E494)))*C494</f>
        <v>2500</v>
      </c>
      <c r="I494" s="16">
        <f t="shared" ref="I494" si="1035">(IF(D494="SELL",IF(G494="",0,F494-G494),IF(D494="BUY",IF(G494="",0,G494-F494))))*C494</f>
        <v>5000</v>
      </c>
      <c r="J494" s="16">
        <f t="shared" ref="J494" si="1036">SUM(H494,I494)</f>
        <v>7500</v>
      </c>
    </row>
    <row r="495" spans="1:10" ht="15.75">
      <c r="A495" s="8">
        <v>43346</v>
      </c>
      <c r="B495" s="9" t="s">
        <v>46</v>
      </c>
      <c r="C495" s="9">
        <v>2250</v>
      </c>
      <c r="D495" s="9" t="s">
        <v>10</v>
      </c>
      <c r="E495" s="10">
        <v>240.4</v>
      </c>
      <c r="F495" s="10">
        <v>241.8</v>
      </c>
      <c r="G495" s="10">
        <v>242.8</v>
      </c>
      <c r="H495" s="16">
        <f t="shared" ref="H495" si="1037">(IF(D495="SELL",E495-F495,IF(D495="BUY",F495-E495)))*C495</f>
        <v>3150.0000000000127</v>
      </c>
      <c r="I495" s="16">
        <f t="shared" ref="I495" si="1038">(IF(D495="SELL",IF(G495="",0,F495-G495),IF(D495="BUY",IF(G495="",0,G495-F495))))*C495</f>
        <v>2250</v>
      </c>
      <c r="J495" s="16">
        <f t="shared" ref="J495" si="1039">SUM(H495,I495)</f>
        <v>5400.0000000000127</v>
      </c>
    </row>
    <row r="496" spans="1:10" ht="15.75">
      <c r="A496" s="8">
        <v>43346</v>
      </c>
      <c r="B496" s="9" t="s">
        <v>23</v>
      </c>
      <c r="C496" s="9">
        <v>500</v>
      </c>
      <c r="D496" s="9" t="s">
        <v>10</v>
      </c>
      <c r="E496" s="10">
        <v>851</v>
      </c>
      <c r="F496" s="10">
        <v>856</v>
      </c>
      <c r="G496" s="10">
        <v>865</v>
      </c>
      <c r="H496" s="16">
        <f t="shared" ref="H496" si="1040">(IF(D496="SELL",E496-F496,IF(D496="BUY",F496-E496)))*C496</f>
        <v>2500</v>
      </c>
      <c r="I496" s="16">
        <f t="shared" ref="I496" si="1041">(IF(D496="SELL",IF(G496="",0,F496-G496),IF(D496="BUY",IF(G496="",0,G496-F496))))*C496</f>
        <v>4500</v>
      </c>
      <c r="J496" s="16">
        <f t="shared" ref="J496" si="1042">SUM(H496,I496)</f>
        <v>7000</v>
      </c>
    </row>
    <row r="497" spans="1:10" ht="15.75">
      <c r="A497" s="8">
        <v>43343</v>
      </c>
      <c r="B497" s="9" t="s">
        <v>23</v>
      </c>
      <c r="C497" s="9">
        <v>500</v>
      </c>
      <c r="D497" s="9" t="s">
        <v>10</v>
      </c>
      <c r="E497" s="10">
        <v>846</v>
      </c>
      <c r="F497" s="10">
        <v>850</v>
      </c>
      <c r="G497" s="10">
        <v>856</v>
      </c>
      <c r="H497" s="16">
        <f t="shared" ref="H497" si="1043">(IF(D497="SELL",E497-F497,IF(D497="BUY",F497-E497)))*C497</f>
        <v>2000</v>
      </c>
      <c r="I497" s="16">
        <v>0</v>
      </c>
      <c r="J497" s="16">
        <f t="shared" ref="J497" si="1044">SUM(H497,I497)</f>
        <v>2000</v>
      </c>
    </row>
    <row r="498" spans="1:10" ht="15.75">
      <c r="A498" s="8">
        <v>43342</v>
      </c>
      <c r="B498" s="9" t="s">
        <v>64</v>
      </c>
      <c r="C498" s="9">
        <v>2250</v>
      </c>
      <c r="D498" s="9" t="s">
        <v>10</v>
      </c>
      <c r="E498" s="10">
        <v>220.9</v>
      </c>
      <c r="F498" s="10">
        <v>222.1</v>
      </c>
      <c r="G498" s="10">
        <v>223.5</v>
      </c>
      <c r="H498" s="16">
        <f t="shared" ref="H498" si="1045">(IF(D498="SELL",E498-F498,IF(D498="BUY",F498-E498)))*C498</f>
        <v>2699.9999999999745</v>
      </c>
      <c r="I498" s="16">
        <f t="shared" ref="I498" si="1046">(IF(D498="SELL",IF(G498="",0,F498-G498),IF(D498="BUY",IF(G498="",0,G498-F498))))*C498</f>
        <v>3150.0000000000127</v>
      </c>
      <c r="J498" s="16">
        <f t="shared" ref="J498" si="1047">SUM(H498,I498)</f>
        <v>5849.9999999999873</v>
      </c>
    </row>
    <row r="499" spans="1:10" ht="15.75">
      <c r="A499" s="8">
        <v>43342</v>
      </c>
      <c r="B499" s="9" t="s">
        <v>136</v>
      </c>
      <c r="C499" s="9">
        <v>2400</v>
      </c>
      <c r="D499" s="9" t="s">
        <v>10</v>
      </c>
      <c r="E499" s="10">
        <v>318</v>
      </c>
      <c r="F499" s="10">
        <v>320</v>
      </c>
      <c r="G499" s="10">
        <v>320.8</v>
      </c>
      <c r="H499" s="16">
        <f t="shared" ref="H499" si="1048">(IF(D499="SELL",E499-F499,IF(D499="BUY",F499-E499)))*C499</f>
        <v>4800</v>
      </c>
      <c r="I499" s="16">
        <v>0</v>
      </c>
      <c r="J499" s="16">
        <f t="shared" ref="J499" si="1049">SUM(H499,I499)</f>
        <v>4800</v>
      </c>
    </row>
    <row r="500" spans="1:10" ht="15.75">
      <c r="A500" s="8">
        <v>43342</v>
      </c>
      <c r="B500" s="9" t="s">
        <v>135</v>
      </c>
      <c r="C500" s="9">
        <v>1000</v>
      </c>
      <c r="D500" s="9" t="s">
        <v>16</v>
      </c>
      <c r="E500" s="10">
        <v>1280</v>
      </c>
      <c r="F500" s="10">
        <v>1275.5</v>
      </c>
      <c r="G500" s="10">
        <v>1270</v>
      </c>
      <c r="H500" s="16">
        <f t="shared" ref="H500" si="1050">(IF(D500="SELL",E500-F500,IF(D500="BUY",F500-E500)))*C500</f>
        <v>4500</v>
      </c>
      <c r="I500" s="16">
        <v>0</v>
      </c>
      <c r="J500" s="16">
        <f t="shared" ref="J500" si="1051">SUM(H500,I500)</f>
        <v>4500</v>
      </c>
    </row>
    <row r="501" spans="1:10" ht="15.75">
      <c r="A501" s="8">
        <v>43341</v>
      </c>
      <c r="B501" s="9" t="s">
        <v>134</v>
      </c>
      <c r="C501" s="9">
        <v>2500</v>
      </c>
      <c r="D501" s="9" t="s">
        <v>10</v>
      </c>
      <c r="E501" s="10">
        <v>220.1</v>
      </c>
      <c r="F501" s="10">
        <v>221.1</v>
      </c>
      <c r="G501" s="10">
        <v>223.3</v>
      </c>
      <c r="H501" s="16">
        <f t="shared" ref="H501" si="1052">(IF(D501="SELL",E501-F501,IF(D501="BUY",F501-E501)))*C501</f>
        <v>2500</v>
      </c>
      <c r="I501" s="16">
        <v>0</v>
      </c>
      <c r="J501" s="16">
        <f t="shared" ref="J501" si="1053">SUM(H501,I501)</f>
        <v>2500</v>
      </c>
    </row>
    <row r="502" spans="1:10" ht="15.75">
      <c r="A502" s="8">
        <v>43341</v>
      </c>
      <c r="B502" s="9" t="s">
        <v>36</v>
      </c>
      <c r="C502" s="9">
        <v>550</v>
      </c>
      <c r="D502" s="9" t="s">
        <v>10</v>
      </c>
      <c r="E502" s="10">
        <v>966</v>
      </c>
      <c r="F502" s="10">
        <v>973</v>
      </c>
      <c r="G502" s="10">
        <v>980</v>
      </c>
      <c r="H502" s="16">
        <f t="shared" ref="H502" si="1054">(IF(D502="SELL",E502-F502,IF(D502="BUY",F502-E502)))*C502</f>
        <v>3850</v>
      </c>
      <c r="I502" s="16">
        <v>0</v>
      </c>
      <c r="J502" s="16">
        <f t="shared" ref="J502" si="1055">SUM(H502,I502)</f>
        <v>3850</v>
      </c>
    </row>
    <row r="503" spans="1:10" ht="15.75">
      <c r="A503" s="8">
        <v>43341</v>
      </c>
      <c r="B503" s="9" t="s">
        <v>133</v>
      </c>
      <c r="C503" s="9">
        <v>1200</v>
      </c>
      <c r="D503" s="9" t="s">
        <v>10</v>
      </c>
      <c r="E503" s="10">
        <v>678</v>
      </c>
      <c r="F503" s="10">
        <v>682</v>
      </c>
      <c r="G503" s="10">
        <v>688</v>
      </c>
      <c r="H503" s="16">
        <f t="shared" ref="H503" si="1056">(IF(D503="SELL",E503-F503,IF(D503="BUY",F503-E503)))*C503</f>
        <v>4800</v>
      </c>
      <c r="I503" s="16">
        <v>0</v>
      </c>
      <c r="J503" s="16">
        <f t="shared" ref="J503" si="1057">SUM(H503,I503)</f>
        <v>4800</v>
      </c>
    </row>
    <row r="504" spans="1:10" ht="15.75">
      <c r="A504" s="8">
        <v>43341</v>
      </c>
      <c r="B504" s="9" t="s">
        <v>132</v>
      </c>
      <c r="C504" s="9">
        <v>4000</v>
      </c>
      <c r="D504" s="9" t="s">
        <v>10</v>
      </c>
      <c r="E504" s="10">
        <v>159.30000000000001</v>
      </c>
      <c r="F504" s="10">
        <v>160.30000000000001</v>
      </c>
      <c r="G504" s="10">
        <v>161.19999999999999</v>
      </c>
      <c r="H504" s="16">
        <f t="shared" ref="H504" si="1058">(IF(D504="SELL",E504-F504,IF(D504="BUY",F504-E504)))*C504</f>
        <v>4000</v>
      </c>
      <c r="I504" s="16">
        <v>0</v>
      </c>
      <c r="J504" s="16">
        <f t="shared" ref="J504" si="1059">SUM(H504,I504)</f>
        <v>4000</v>
      </c>
    </row>
    <row r="505" spans="1:10" ht="15.75">
      <c r="A505" s="8">
        <v>43341</v>
      </c>
      <c r="B505" s="9" t="s">
        <v>131</v>
      </c>
      <c r="C505" s="9">
        <v>3000</v>
      </c>
      <c r="D505" s="9" t="s">
        <v>10</v>
      </c>
      <c r="E505" s="10">
        <v>223.2</v>
      </c>
      <c r="F505" s="10">
        <v>224.6</v>
      </c>
      <c r="G505" s="10">
        <v>226</v>
      </c>
      <c r="H505" s="16">
        <f t="shared" ref="H505" si="1060">(IF(D505="SELL",E505-F505,IF(D505="BUY",F505-E505)))*C505</f>
        <v>4200.0000000000173</v>
      </c>
      <c r="I505" s="16">
        <v>0</v>
      </c>
      <c r="J505" s="16">
        <f t="shared" ref="J505" si="1061">SUM(H505,I505)</f>
        <v>4200.0000000000173</v>
      </c>
    </row>
    <row r="506" spans="1:10" ht="15.75">
      <c r="A506" s="8">
        <v>43340</v>
      </c>
      <c r="B506" s="9" t="s">
        <v>19</v>
      </c>
      <c r="C506" s="9">
        <v>1100</v>
      </c>
      <c r="D506" s="9" t="s">
        <v>10</v>
      </c>
      <c r="E506" s="10">
        <v>1077.0999999999999</v>
      </c>
      <c r="F506" s="10">
        <v>1082</v>
      </c>
      <c r="G506" s="10">
        <v>1088</v>
      </c>
      <c r="H506" s="16">
        <f t="shared" ref="H506" si="1062">(IF(D506="SELL",E506-F506,IF(D506="BUY",F506-E506)))*C506</f>
        <v>5390.0000000001</v>
      </c>
      <c r="I506" s="16">
        <f t="shared" ref="I506" si="1063">(IF(D506="SELL",IF(G506="",0,F506-G506),IF(D506="BUY",IF(G506="",0,G506-F506))))*C506</f>
        <v>6600</v>
      </c>
      <c r="J506" s="16">
        <f t="shared" ref="J506" si="1064">SUM(H506,I506)</f>
        <v>11990.0000000001</v>
      </c>
    </row>
    <row r="507" spans="1:10" ht="15.75">
      <c r="A507" s="8">
        <v>43340</v>
      </c>
      <c r="B507" s="9" t="s">
        <v>38</v>
      </c>
      <c r="C507" s="9">
        <v>1500</v>
      </c>
      <c r="D507" s="9" t="s">
        <v>16</v>
      </c>
      <c r="E507" s="10">
        <v>434.6</v>
      </c>
      <c r="F507" s="10">
        <v>432</v>
      </c>
      <c r="G507" s="10">
        <v>428</v>
      </c>
      <c r="H507" s="16">
        <f t="shared" ref="H507" si="1065">(IF(D507="SELL",E507-F507,IF(D507="BUY",F507-E507)))*C507</f>
        <v>3900.0000000000341</v>
      </c>
      <c r="I507" s="16">
        <v>0</v>
      </c>
      <c r="J507" s="16">
        <f t="shared" ref="J507" si="1066">SUM(H507,I507)</f>
        <v>3900.0000000000341</v>
      </c>
    </row>
    <row r="508" spans="1:10" ht="15.75">
      <c r="A508" s="8">
        <v>43340</v>
      </c>
      <c r="B508" s="9" t="s">
        <v>130</v>
      </c>
      <c r="C508" s="9">
        <v>1200</v>
      </c>
      <c r="D508" s="9" t="s">
        <v>10</v>
      </c>
      <c r="E508" s="10">
        <v>484.4</v>
      </c>
      <c r="F508" s="10">
        <v>488.2</v>
      </c>
      <c r="G508" s="10">
        <v>491.65</v>
      </c>
      <c r="H508" s="16">
        <f t="shared" ref="H508" si="1067">(IF(D508="SELL",E508-F508,IF(D508="BUY",F508-E508)))*C508</f>
        <v>4560.0000000000136</v>
      </c>
      <c r="I508" s="16">
        <f t="shared" ref="I508" si="1068">(IF(D508="SELL",IF(G508="",0,F508-G508),IF(D508="BUY",IF(G508="",0,G508-F508))))*C508</f>
        <v>4139.9999999999864</v>
      </c>
      <c r="J508" s="16">
        <f t="shared" ref="J508" si="1069">SUM(H508,I508)</f>
        <v>8700</v>
      </c>
    </row>
    <row r="509" spans="1:10" ht="15.75">
      <c r="A509" s="8">
        <v>43339</v>
      </c>
      <c r="B509" s="9" t="s">
        <v>129</v>
      </c>
      <c r="C509" s="9">
        <v>800</v>
      </c>
      <c r="D509" s="9" t="s">
        <v>10</v>
      </c>
      <c r="E509" s="10">
        <v>717</v>
      </c>
      <c r="F509" s="10">
        <v>720.6</v>
      </c>
      <c r="G509" s="10">
        <v>726</v>
      </c>
      <c r="H509" s="16">
        <f t="shared" ref="H509" si="1070">(IF(D509="SELL",E509-F509,IF(D509="BUY",F509-E509)))*C509</f>
        <v>2880.0000000000182</v>
      </c>
      <c r="I509" s="16">
        <v>0</v>
      </c>
      <c r="J509" s="16">
        <f t="shared" ref="J509" si="1071">SUM(H509,I509)</f>
        <v>2880.0000000000182</v>
      </c>
    </row>
    <row r="510" spans="1:10" ht="15.75">
      <c r="A510" s="8">
        <v>43339</v>
      </c>
      <c r="B510" s="9" t="s">
        <v>83</v>
      </c>
      <c r="C510" s="9">
        <v>800</v>
      </c>
      <c r="D510" s="9" t="s">
        <v>10</v>
      </c>
      <c r="E510" s="10">
        <v>1435</v>
      </c>
      <c r="F510" s="10">
        <v>0</v>
      </c>
      <c r="G510" s="10">
        <v>0</v>
      </c>
      <c r="H510" s="16">
        <v>0</v>
      </c>
      <c r="I510" s="16">
        <v>0</v>
      </c>
      <c r="J510" s="16">
        <f t="shared" ref="J510" si="1072">SUM(H510,I510)</f>
        <v>0</v>
      </c>
    </row>
    <row r="511" spans="1:10" ht="15.75">
      <c r="A511" s="8">
        <v>43308</v>
      </c>
      <c r="B511" s="9" t="s">
        <v>38</v>
      </c>
      <c r="C511" s="9">
        <v>1500</v>
      </c>
      <c r="D511" s="9" t="s">
        <v>10</v>
      </c>
      <c r="E511" s="10">
        <v>412</v>
      </c>
      <c r="F511" s="10">
        <v>414</v>
      </c>
      <c r="G511" s="10">
        <v>416</v>
      </c>
      <c r="H511" s="16">
        <f t="shared" ref="H511:H512" si="1073">(IF(D511="SELL",E511-F511,IF(D511="BUY",F511-E511)))*C511</f>
        <v>3000</v>
      </c>
      <c r="I511" s="16">
        <f t="shared" ref="I511:I512" si="1074">(IF(D511="SELL",IF(G511="",0,F511-G511),IF(D511="BUY",IF(G511="",0,G511-F511))))*C511</f>
        <v>3000</v>
      </c>
      <c r="J511" s="16">
        <f t="shared" ref="J511:J574" si="1075">SUM(H511,I511)</f>
        <v>6000</v>
      </c>
    </row>
    <row r="512" spans="1:10" ht="15.75">
      <c r="A512" s="8">
        <v>43308</v>
      </c>
      <c r="B512" s="9" t="s">
        <v>98</v>
      </c>
      <c r="C512" s="9">
        <v>3500</v>
      </c>
      <c r="D512" s="9" t="s">
        <v>10</v>
      </c>
      <c r="E512" s="10">
        <v>206.8</v>
      </c>
      <c r="F512" s="10">
        <v>208</v>
      </c>
      <c r="G512" s="10">
        <v>210</v>
      </c>
      <c r="H512" s="16">
        <f t="shared" si="1073"/>
        <v>4199.99999999996</v>
      </c>
      <c r="I512" s="16">
        <f t="shared" si="1074"/>
        <v>7000</v>
      </c>
      <c r="J512" s="16">
        <f t="shared" si="1075"/>
        <v>11199.99999999996</v>
      </c>
    </row>
    <row r="513" spans="1:10" ht="15.75">
      <c r="A513" s="8">
        <v>43304</v>
      </c>
      <c r="B513" s="9" t="s">
        <v>19</v>
      </c>
      <c r="C513" s="9">
        <v>1100</v>
      </c>
      <c r="D513" s="9" t="s">
        <v>10</v>
      </c>
      <c r="E513" s="10">
        <v>1933</v>
      </c>
      <c r="F513" s="10">
        <v>1945</v>
      </c>
      <c r="G513" s="10">
        <v>0</v>
      </c>
      <c r="H513" s="16">
        <f t="shared" ref="H513:H549" si="1076">(IF(D513="SELL",E513-F513,IF(D513="BUY",F513-E513)))*C513</f>
        <v>13200</v>
      </c>
      <c r="I513" s="16">
        <v>0</v>
      </c>
      <c r="J513" s="16">
        <f t="shared" si="1075"/>
        <v>13200</v>
      </c>
    </row>
    <row r="514" spans="1:10" ht="15.75">
      <c r="A514" s="8">
        <v>43304</v>
      </c>
      <c r="B514" s="9" t="s">
        <v>133</v>
      </c>
      <c r="C514" s="9">
        <v>1200</v>
      </c>
      <c r="D514" s="9" t="s">
        <v>10</v>
      </c>
      <c r="E514" s="10">
        <v>596</v>
      </c>
      <c r="F514" s="10">
        <v>599</v>
      </c>
      <c r="G514" s="10">
        <v>602</v>
      </c>
      <c r="H514" s="16">
        <f t="shared" si="1076"/>
        <v>3600</v>
      </c>
      <c r="I514" s="16">
        <f>(IF(D514="SELL",IF(G514="",0,F514-G514),IF(D514="BUY",IF(G514="",0,G514-F514))))*C514</f>
        <v>3600</v>
      </c>
      <c r="J514" s="16">
        <f t="shared" si="1075"/>
        <v>7200</v>
      </c>
    </row>
    <row r="515" spans="1:10" ht="15.75">
      <c r="A515" s="8">
        <v>43294</v>
      </c>
      <c r="B515" s="9" t="s">
        <v>78</v>
      </c>
      <c r="C515" s="9">
        <v>1575</v>
      </c>
      <c r="D515" s="9" t="s">
        <v>10</v>
      </c>
      <c r="E515" s="10">
        <v>273</v>
      </c>
      <c r="F515" s="10">
        <v>273</v>
      </c>
      <c r="G515" s="10">
        <v>0</v>
      </c>
      <c r="H515" s="16">
        <f t="shared" si="1076"/>
        <v>0</v>
      </c>
      <c r="I515" s="16">
        <v>0</v>
      </c>
      <c r="J515" s="16">
        <f t="shared" si="1075"/>
        <v>0</v>
      </c>
    </row>
    <row r="516" spans="1:10" ht="15.75">
      <c r="A516" s="8">
        <v>43293</v>
      </c>
      <c r="B516" s="9" t="s">
        <v>60</v>
      </c>
      <c r="C516" s="9">
        <v>1200</v>
      </c>
      <c r="D516" s="9" t="s">
        <v>10</v>
      </c>
      <c r="E516" s="10">
        <v>1038.5</v>
      </c>
      <c r="F516" s="10">
        <v>1043.75</v>
      </c>
      <c r="G516" s="10">
        <v>1048.75</v>
      </c>
      <c r="H516" s="16">
        <f t="shared" si="1076"/>
        <v>6300</v>
      </c>
      <c r="I516" s="16">
        <f>(IF(D516="SELL",IF(G516="",0,F516-G516),IF(D516="BUY",IF(G516="",0,G516-F516))))*C516</f>
        <v>6000</v>
      </c>
      <c r="J516" s="16">
        <f t="shared" si="1075"/>
        <v>12300</v>
      </c>
    </row>
    <row r="517" spans="1:10" ht="15.75">
      <c r="A517" s="8">
        <v>43292</v>
      </c>
      <c r="B517" s="9" t="s">
        <v>73</v>
      </c>
      <c r="C517" s="9">
        <v>800</v>
      </c>
      <c r="D517" s="9" t="s">
        <v>10</v>
      </c>
      <c r="E517" s="10">
        <v>525.75</v>
      </c>
      <c r="F517" s="10">
        <v>516</v>
      </c>
      <c r="G517" s="10">
        <v>0</v>
      </c>
      <c r="H517" s="16">
        <f t="shared" si="1076"/>
        <v>-7800</v>
      </c>
      <c r="I517" s="16">
        <v>0</v>
      </c>
      <c r="J517" s="16">
        <f t="shared" si="1075"/>
        <v>-7800</v>
      </c>
    </row>
    <row r="518" spans="1:10" ht="15.75">
      <c r="A518" s="8">
        <v>43242</v>
      </c>
      <c r="B518" s="9" t="s">
        <v>91</v>
      </c>
      <c r="C518" s="9">
        <v>1700</v>
      </c>
      <c r="D518" s="9" t="s">
        <v>16</v>
      </c>
      <c r="E518" s="10">
        <v>365</v>
      </c>
      <c r="F518" s="10">
        <v>362.5</v>
      </c>
      <c r="G518" s="10">
        <v>360</v>
      </c>
      <c r="H518" s="16">
        <f t="shared" si="1076"/>
        <v>4250</v>
      </c>
      <c r="I518" s="16">
        <v>0</v>
      </c>
      <c r="J518" s="16">
        <f t="shared" si="1075"/>
        <v>4250</v>
      </c>
    </row>
    <row r="519" spans="1:10" ht="15.75">
      <c r="A519" s="8">
        <v>43241</v>
      </c>
      <c r="B519" s="9" t="s">
        <v>14</v>
      </c>
      <c r="C519" s="9">
        <v>4500</v>
      </c>
      <c r="D519" s="9" t="s">
        <v>16</v>
      </c>
      <c r="E519" s="10">
        <v>113.1</v>
      </c>
      <c r="F519" s="10">
        <v>115.1</v>
      </c>
      <c r="G519" s="10">
        <v>0</v>
      </c>
      <c r="H519" s="16">
        <f t="shared" si="1076"/>
        <v>-9000</v>
      </c>
      <c r="I519" s="16">
        <v>0</v>
      </c>
      <c r="J519" s="16">
        <f t="shared" si="1075"/>
        <v>-9000</v>
      </c>
    </row>
    <row r="520" spans="1:10" ht="15.75">
      <c r="A520" s="8">
        <v>43241</v>
      </c>
      <c r="B520" s="9" t="s">
        <v>25</v>
      </c>
      <c r="C520" s="9">
        <v>1000</v>
      </c>
      <c r="D520" s="9" t="s">
        <v>16</v>
      </c>
      <c r="E520" s="10">
        <v>585</v>
      </c>
      <c r="F520" s="10">
        <v>580</v>
      </c>
      <c r="G520" s="10">
        <v>570</v>
      </c>
      <c r="H520" s="16">
        <f t="shared" si="1076"/>
        <v>5000</v>
      </c>
      <c r="I520" s="16">
        <v>0</v>
      </c>
      <c r="J520" s="16">
        <f t="shared" si="1075"/>
        <v>5000</v>
      </c>
    </row>
    <row r="521" spans="1:10" ht="15.75">
      <c r="A521" s="8">
        <v>43241</v>
      </c>
      <c r="B521" s="9" t="s">
        <v>14</v>
      </c>
      <c r="C521" s="9">
        <v>4500</v>
      </c>
      <c r="D521" s="9" t="s">
        <v>10</v>
      </c>
      <c r="E521" s="10">
        <v>115.6</v>
      </c>
      <c r="F521" s="10">
        <v>115.6</v>
      </c>
      <c r="G521" s="10">
        <v>0</v>
      </c>
      <c r="H521" s="16">
        <f t="shared" si="1076"/>
        <v>0</v>
      </c>
      <c r="I521" s="16">
        <v>0</v>
      </c>
      <c r="J521" s="16">
        <f t="shared" si="1075"/>
        <v>0</v>
      </c>
    </row>
    <row r="522" spans="1:10" ht="15.75">
      <c r="A522" s="8">
        <v>43238</v>
      </c>
      <c r="B522" s="9" t="s">
        <v>150</v>
      </c>
      <c r="C522" s="9">
        <v>125</v>
      </c>
      <c r="D522" s="9" t="s">
        <v>10</v>
      </c>
      <c r="E522" s="10">
        <v>5755</v>
      </c>
      <c r="F522" s="10">
        <v>5800</v>
      </c>
      <c r="G522" s="10">
        <v>5850</v>
      </c>
      <c r="H522" s="16">
        <f t="shared" si="1076"/>
        <v>5625</v>
      </c>
      <c r="I522" s="16">
        <v>0</v>
      </c>
      <c r="J522" s="16">
        <f t="shared" si="1075"/>
        <v>5625</v>
      </c>
    </row>
    <row r="523" spans="1:10" ht="15.75">
      <c r="A523" s="8">
        <v>43238</v>
      </c>
      <c r="B523" s="9" t="s">
        <v>12</v>
      </c>
      <c r="C523" s="9">
        <v>400</v>
      </c>
      <c r="D523" s="9" t="s">
        <v>16</v>
      </c>
      <c r="E523" s="10">
        <v>1381</v>
      </c>
      <c r="F523" s="10">
        <v>1370</v>
      </c>
      <c r="G523" s="10">
        <v>1355</v>
      </c>
      <c r="H523" s="16">
        <f t="shared" si="1076"/>
        <v>4400</v>
      </c>
      <c r="I523" s="16">
        <v>0</v>
      </c>
      <c r="J523" s="16">
        <f t="shared" si="1075"/>
        <v>4400</v>
      </c>
    </row>
    <row r="524" spans="1:10" ht="15.75">
      <c r="A524" s="8">
        <v>43238</v>
      </c>
      <c r="B524" s="9" t="s">
        <v>111</v>
      </c>
      <c r="C524" s="9">
        <v>500</v>
      </c>
      <c r="D524" s="9" t="s">
        <v>16</v>
      </c>
      <c r="E524" s="10">
        <v>1977</v>
      </c>
      <c r="F524" s="10">
        <v>1967</v>
      </c>
      <c r="G524" s="10">
        <v>1957</v>
      </c>
      <c r="H524" s="16">
        <f t="shared" si="1076"/>
        <v>5000</v>
      </c>
      <c r="I524" s="16">
        <f>(IF(D524="SELL",IF(G524="",0,F524-G524),IF(D524="BUY",IF(G524="",0,G524-F524))))*C524</f>
        <v>5000</v>
      </c>
      <c r="J524" s="16">
        <f t="shared" si="1075"/>
        <v>10000</v>
      </c>
    </row>
    <row r="525" spans="1:10" ht="15.75">
      <c r="A525" s="8">
        <v>43238</v>
      </c>
      <c r="B525" s="9" t="s">
        <v>131</v>
      </c>
      <c r="C525" s="9">
        <v>3000</v>
      </c>
      <c r="D525" s="9" t="s">
        <v>16</v>
      </c>
      <c r="E525" s="10">
        <v>224</v>
      </c>
      <c r="F525" s="10">
        <v>222</v>
      </c>
      <c r="G525" s="10">
        <v>220</v>
      </c>
      <c r="H525" s="16">
        <f t="shared" si="1076"/>
        <v>6000</v>
      </c>
      <c r="I525" s="16">
        <f>(IF(D525="SELL",IF(G525="",0,F525-G525),IF(D525="BUY",IF(G525="",0,G525-F525))))*C525</f>
        <v>6000</v>
      </c>
      <c r="J525" s="16">
        <f t="shared" si="1075"/>
        <v>12000</v>
      </c>
    </row>
    <row r="526" spans="1:10" ht="15.75">
      <c r="A526" s="8">
        <v>43238</v>
      </c>
      <c r="B526" s="9" t="s">
        <v>44</v>
      </c>
      <c r="C526" s="9">
        <v>1250</v>
      </c>
      <c r="D526" s="9" t="s">
        <v>16</v>
      </c>
      <c r="E526" s="10">
        <v>442</v>
      </c>
      <c r="F526" s="10">
        <v>435</v>
      </c>
      <c r="G526" s="10">
        <v>428</v>
      </c>
      <c r="H526" s="16">
        <f t="shared" si="1076"/>
        <v>8750</v>
      </c>
      <c r="I526" s="16">
        <v>0</v>
      </c>
      <c r="J526" s="16">
        <f t="shared" si="1075"/>
        <v>8750</v>
      </c>
    </row>
    <row r="527" spans="1:10" ht="15.75">
      <c r="A527" s="8">
        <v>43237</v>
      </c>
      <c r="B527" s="9" t="s">
        <v>11</v>
      </c>
      <c r="C527" s="9">
        <v>1000</v>
      </c>
      <c r="D527" s="9" t="s">
        <v>16</v>
      </c>
      <c r="E527" s="10">
        <v>580</v>
      </c>
      <c r="F527" s="10">
        <v>580</v>
      </c>
      <c r="G527" s="10">
        <v>0</v>
      </c>
      <c r="H527" s="16">
        <f t="shared" si="1076"/>
        <v>0</v>
      </c>
      <c r="I527" s="16">
        <v>0</v>
      </c>
      <c r="J527" s="16">
        <f t="shared" si="1075"/>
        <v>0</v>
      </c>
    </row>
    <row r="528" spans="1:10" ht="15.75">
      <c r="A528" s="8">
        <v>43237</v>
      </c>
      <c r="B528" s="9" t="s">
        <v>151</v>
      </c>
      <c r="C528" s="9">
        <v>4500</v>
      </c>
      <c r="D528" s="9" t="s">
        <v>10</v>
      </c>
      <c r="E528" s="10">
        <v>117</v>
      </c>
      <c r="F528" s="10">
        <v>118.25</v>
      </c>
      <c r="G528" s="10">
        <v>119.5</v>
      </c>
      <c r="H528" s="16">
        <f t="shared" si="1076"/>
        <v>5625</v>
      </c>
      <c r="I528" s="16">
        <f>(IF(D528="SELL",IF(G528="",0,F528-G528),IF(D528="BUY",IF(G528="",0,G528-F528))))*C528</f>
        <v>5625</v>
      </c>
      <c r="J528" s="16">
        <f t="shared" si="1075"/>
        <v>11250</v>
      </c>
    </row>
    <row r="529" spans="1:10" ht="15.75">
      <c r="A529" s="8">
        <v>43237</v>
      </c>
      <c r="B529" s="9" t="s">
        <v>152</v>
      </c>
      <c r="C529" s="9">
        <v>28000</v>
      </c>
      <c r="D529" s="9" t="s">
        <v>10</v>
      </c>
      <c r="E529" s="10">
        <v>14.85</v>
      </c>
      <c r="F529" s="10">
        <v>15.15</v>
      </c>
      <c r="G529" s="10">
        <v>15.45</v>
      </c>
      <c r="H529" s="16">
        <f t="shared" si="1076"/>
        <v>8400.00000000002</v>
      </c>
      <c r="I529" s="16">
        <f>(IF(D529="SELL",IF(G529="",0,F529-G529),IF(D529="BUY",IF(G529="",0,G529-F529))))*C529</f>
        <v>8399.9999999999709</v>
      </c>
      <c r="J529" s="16">
        <f t="shared" si="1075"/>
        <v>16799.999999999993</v>
      </c>
    </row>
    <row r="530" spans="1:10" ht="15.75">
      <c r="A530" s="8">
        <v>43236</v>
      </c>
      <c r="B530" s="9" t="s">
        <v>25</v>
      </c>
      <c r="C530" s="9">
        <v>1000</v>
      </c>
      <c r="D530" s="9" t="s">
        <v>10</v>
      </c>
      <c r="E530" s="10">
        <v>626</v>
      </c>
      <c r="F530" s="10">
        <v>626</v>
      </c>
      <c r="G530" s="10">
        <v>0</v>
      </c>
      <c r="H530" s="16">
        <f t="shared" si="1076"/>
        <v>0</v>
      </c>
      <c r="I530" s="16">
        <v>0</v>
      </c>
      <c r="J530" s="16">
        <f t="shared" si="1075"/>
        <v>0</v>
      </c>
    </row>
    <row r="531" spans="1:10" ht="15.75">
      <c r="A531" s="8">
        <v>43236</v>
      </c>
      <c r="B531" s="9" t="s">
        <v>50</v>
      </c>
      <c r="C531" s="9">
        <v>3000</v>
      </c>
      <c r="D531" s="9" t="s">
        <v>10</v>
      </c>
      <c r="E531" s="10">
        <v>334.5</v>
      </c>
      <c r="F531" s="10">
        <v>337.5</v>
      </c>
      <c r="G531" s="10">
        <v>339.5</v>
      </c>
      <c r="H531" s="16">
        <f t="shared" si="1076"/>
        <v>9000</v>
      </c>
      <c r="I531" s="16">
        <v>0</v>
      </c>
      <c r="J531" s="16">
        <f t="shared" si="1075"/>
        <v>9000</v>
      </c>
    </row>
    <row r="532" spans="1:10" ht="15.75">
      <c r="A532" s="8">
        <v>43235</v>
      </c>
      <c r="B532" s="9" t="s">
        <v>44</v>
      </c>
      <c r="C532" s="9">
        <v>1250</v>
      </c>
      <c r="D532" s="9" t="s">
        <v>16</v>
      </c>
      <c r="E532" s="10">
        <v>456</v>
      </c>
      <c r="F532" s="10">
        <v>452</v>
      </c>
      <c r="G532" s="10">
        <v>448</v>
      </c>
      <c r="H532" s="16">
        <f t="shared" si="1076"/>
        <v>5000</v>
      </c>
      <c r="I532" s="16">
        <f>(IF(D532="SELL",IF(G532="",0,F532-G532),IF(D532="BUY",IF(G532="",0,G532-F532))))*C532</f>
        <v>5000</v>
      </c>
      <c r="J532" s="16">
        <f t="shared" si="1075"/>
        <v>10000</v>
      </c>
    </row>
    <row r="533" spans="1:10" ht="15.75">
      <c r="A533" s="8">
        <v>43235</v>
      </c>
      <c r="B533" s="9" t="s">
        <v>46</v>
      </c>
      <c r="C533" s="9">
        <v>2250</v>
      </c>
      <c r="D533" s="9" t="s">
        <v>16</v>
      </c>
      <c r="E533" s="10">
        <v>248</v>
      </c>
      <c r="F533" s="10">
        <v>245</v>
      </c>
      <c r="G533" s="10">
        <v>242</v>
      </c>
      <c r="H533" s="16">
        <f t="shared" si="1076"/>
        <v>6750</v>
      </c>
      <c r="I533" s="16">
        <f>(IF(D533="SELL",IF(G533="",0,F533-G533),IF(D533="BUY",IF(G533="",0,G533-F533))))*C533</f>
        <v>6750</v>
      </c>
      <c r="J533" s="16">
        <f t="shared" si="1075"/>
        <v>13500</v>
      </c>
    </row>
    <row r="534" spans="1:10" ht="15.75">
      <c r="A534" s="8">
        <v>43235</v>
      </c>
      <c r="B534" s="9" t="s">
        <v>21</v>
      </c>
      <c r="C534" s="9">
        <v>600</v>
      </c>
      <c r="D534" s="9" t="s">
        <v>10</v>
      </c>
      <c r="E534" s="10">
        <v>1220</v>
      </c>
      <c r="F534" s="10">
        <v>1230</v>
      </c>
      <c r="G534" s="10">
        <v>1240</v>
      </c>
      <c r="H534" s="16">
        <f t="shared" si="1076"/>
        <v>6000</v>
      </c>
      <c r="I534" s="16">
        <f>(IF(D534="SELL",IF(G534="",0,F534-G534),IF(D534="BUY",IF(G534="",0,G534-F534))))*C534</f>
        <v>6000</v>
      </c>
      <c r="J534" s="16">
        <f t="shared" si="1075"/>
        <v>12000</v>
      </c>
    </row>
    <row r="535" spans="1:10" ht="15.75">
      <c r="A535" s="8">
        <v>43234</v>
      </c>
      <c r="B535" s="9" t="s">
        <v>21</v>
      </c>
      <c r="C535" s="9">
        <v>600</v>
      </c>
      <c r="D535" s="9" t="s">
        <v>10</v>
      </c>
      <c r="E535" s="10">
        <v>1183</v>
      </c>
      <c r="F535" s="10">
        <v>1193</v>
      </c>
      <c r="G535" s="10">
        <v>1204</v>
      </c>
      <c r="H535" s="16">
        <f t="shared" si="1076"/>
        <v>6000</v>
      </c>
      <c r="I535" s="16">
        <v>0</v>
      </c>
      <c r="J535" s="16">
        <f t="shared" si="1075"/>
        <v>6000</v>
      </c>
    </row>
    <row r="536" spans="1:10" ht="15.75">
      <c r="A536" s="8">
        <v>43234</v>
      </c>
      <c r="B536" s="9" t="s">
        <v>153</v>
      </c>
      <c r="C536" s="9">
        <v>6000</v>
      </c>
      <c r="D536" s="9" t="s">
        <v>16</v>
      </c>
      <c r="E536" s="10">
        <v>119.8</v>
      </c>
      <c r="F536" s="10">
        <v>118.8</v>
      </c>
      <c r="G536" s="10">
        <v>387</v>
      </c>
      <c r="H536" s="16">
        <f t="shared" si="1076"/>
        <v>6000</v>
      </c>
      <c r="I536" s="16">
        <v>0</v>
      </c>
      <c r="J536" s="16">
        <f t="shared" si="1075"/>
        <v>6000</v>
      </c>
    </row>
    <row r="537" spans="1:10" ht="15.75">
      <c r="A537" s="8">
        <v>43231</v>
      </c>
      <c r="B537" s="9" t="s">
        <v>154</v>
      </c>
      <c r="C537" s="9">
        <v>500</v>
      </c>
      <c r="D537" s="9" t="s">
        <v>16</v>
      </c>
      <c r="E537" s="10">
        <v>1062</v>
      </c>
      <c r="F537" s="10">
        <v>1062</v>
      </c>
      <c r="G537" s="10">
        <v>387</v>
      </c>
      <c r="H537" s="16">
        <f t="shared" si="1076"/>
        <v>0</v>
      </c>
      <c r="I537" s="16">
        <v>0</v>
      </c>
      <c r="J537" s="16">
        <f t="shared" si="1075"/>
        <v>0</v>
      </c>
    </row>
    <row r="538" spans="1:10" ht="15.75">
      <c r="A538" s="8">
        <v>43231</v>
      </c>
      <c r="B538" s="9" t="s">
        <v>91</v>
      </c>
      <c r="C538" s="9">
        <v>1700</v>
      </c>
      <c r="D538" s="9" t="s">
        <v>16</v>
      </c>
      <c r="E538" s="10">
        <v>393</v>
      </c>
      <c r="F538" s="10">
        <v>390</v>
      </c>
      <c r="G538" s="10">
        <v>387</v>
      </c>
      <c r="H538" s="16">
        <f t="shared" si="1076"/>
        <v>5100</v>
      </c>
      <c r="I538" s="16">
        <f>(IF(D538="SELL",IF(G538="",0,F538-G538),IF(D538="BUY",IF(G538="",0,G538-F538))))*C538</f>
        <v>5100</v>
      </c>
      <c r="J538" s="16">
        <f t="shared" si="1075"/>
        <v>10200</v>
      </c>
    </row>
    <row r="539" spans="1:10" ht="15.75">
      <c r="A539" s="8">
        <v>43231</v>
      </c>
      <c r="B539" s="9" t="s">
        <v>91</v>
      </c>
      <c r="C539" s="9">
        <v>1700</v>
      </c>
      <c r="D539" s="9" t="s">
        <v>16</v>
      </c>
      <c r="E539" s="10">
        <v>393</v>
      </c>
      <c r="F539" s="10">
        <v>390</v>
      </c>
      <c r="G539" s="10">
        <v>387</v>
      </c>
      <c r="H539" s="16">
        <f t="shared" si="1076"/>
        <v>5100</v>
      </c>
      <c r="I539" s="16">
        <v>0</v>
      </c>
      <c r="J539" s="16">
        <f t="shared" si="1075"/>
        <v>5100</v>
      </c>
    </row>
    <row r="540" spans="1:10" ht="15.75">
      <c r="A540" s="8">
        <v>43230</v>
      </c>
      <c r="B540" s="9" t="s">
        <v>96</v>
      </c>
      <c r="C540" s="9">
        <v>1250</v>
      </c>
      <c r="D540" s="9" t="s">
        <v>16</v>
      </c>
      <c r="E540" s="10">
        <v>395</v>
      </c>
      <c r="F540" s="10">
        <v>391</v>
      </c>
      <c r="G540" s="10">
        <v>387</v>
      </c>
      <c r="H540" s="16">
        <f t="shared" si="1076"/>
        <v>5000</v>
      </c>
      <c r="I540" s="16">
        <v>0</v>
      </c>
      <c r="J540" s="16">
        <f t="shared" si="1075"/>
        <v>5000</v>
      </c>
    </row>
    <row r="541" spans="1:10" ht="15.75">
      <c r="A541" s="8">
        <v>43229</v>
      </c>
      <c r="B541" s="9" t="s">
        <v>21</v>
      </c>
      <c r="C541" s="9">
        <v>600</v>
      </c>
      <c r="D541" s="9" t="s">
        <v>10</v>
      </c>
      <c r="E541" s="10">
        <v>1172</v>
      </c>
      <c r="F541" s="10">
        <v>1172</v>
      </c>
      <c r="G541" s="10">
        <v>0</v>
      </c>
      <c r="H541" s="16">
        <f t="shared" si="1076"/>
        <v>0</v>
      </c>
      <c r="I541" s="16">
        <v>0</v>
      </c>
      <c r="J541" s="16">
        <f t="shared" si="1075"/>
        <v>0</v>
      </c>
    </row>
    <row r="542" spans="1:10" ht="15.75">
      <c r="A542" s="8">
        <v>43229</v>
      </c>
      <c r="B542" s="9" t="s">
        <v>69</v>
      </c>
      <c r="C542" s="9">
        <v>2000</v>
      </c>
      <c r="D542" s="9" t="s">
        <v>10</v>
      </c>
      <c r="E542" s="10">
        <v>436</v>
      </c>
      <c r="F542" s="10">
        <v>440</v>
      </c>
      <c r="G542" s="10">
        <v>444</v>
      </c>
      <c r="H542" s="16">
        <f t="shared" si="1076"/>
        <v>8000</v>
      </c>
      <c r="I542" s="16">
        <f>(IF(D542="SELL",IF(G542="",0,F542-G542),IF(D542="BUY",IF(G542="",0,G542-F542))))*C542</f>
        <v>8000</v>
      </c>
      <c r="J542" s="16">
        <f t="shared" si="1075"/>
        <v>16000</v>
      </c>
    </row>
    <row r="543" spans="1:10" ht="15.75">
      <c r="A543" s="8">
        <v>43228</v>
      </c>
      <c r="B543" s="9" t="s">
        <v>41</v>
      </c>
      <c r="C543" s="9">
        <v>4500</v>
      </c>
      <c r="D543" s="9" t="s">
        <v>10</v>
      </c>
      <c r="E543" s="10">
        <v>183.8</v>
      </c>
      <c r="F543" s="10">
        <v>181.8</v>
      </c>
      <c r="G543" s="10">
        <v>0</v>
      </c>
      <c r="H543" s="16">
        <f t="shared" si="1076"/>
        <v>-9000</v>
      </c>
      <c r="I543" s="16">
        <v>0</v>
      </c>
      <c r="J543" s="16">
        <f t="shared" si="1075"/>
        <v>-9000</v>
      </c>
    </row>
    <row r="544" spans="1:10" ht="15.75">
      <c r="A544" s="8">
        <v>43228</v>
      </c>
      <c r="B544" s="9" t="s">
        <v>22</v>
      </c>
      <c r="C544" s="9">
        <v>2750</v>
      </c>
      <c r="D544" s="9" t="s">
        <v>10</v>
      </c>
      <c r="E544" s="10">
        <v>310</v>
      </c>
      <c r="F544" s="10">
        <v>312</v>
      </c>
      <c r="G544" s="10">
        <v>314</v>
      </c>
      <c r="H544" s="16">
        <f t="shared" si="1076"/>
        <v>5500</v>
      </c>
      <c r="I544" s="16">
        <v>0</v>
      </c>
      <c r="J544" s="16">
        <f t="shared" si="1075"/>
        <v>5500</v>
      </c>
    </row>
    <row r="545" spans="1:10" ht="15.75">
      <c r="A545" s="8">
        <v>43224</v>
      </c>
      <c r="B545" s="9" t="s">
        <v>155</v>
      </c>
      <c r="C545" s="9">
        <v>800</v>
      </c>
      <c r="D545" s="9" t="s">
        <v>16</v>
      </c>
      <c r="E545" s="10">
        <v>590</v>
      </c>
      <c r="F545" s="10">
        <v>590</v>
      </c>
      <c r="G545" s="10">
        <v>0</v>
      </c>
      <c r="H545" s="16">
        <f t="shared" si="1076"/>
        <v>0</v>
      </c>
      <c r="I545" s="16">
        <v>0</v>
      </c>
      <c r="J545" s="16">
        <f t="shared" si="1075"/>
        <v>0</v>
      </c>
    </row>
    <row r="546" spans="1:10" ht="15.75">
      <c r="A546" s="8">
        <v>43224</v>
      </c>
      <c r="B546" s="9" t="s">
        <v>156</v>
      </c>
      <c r="C546" s="9">
        <v>3299</v>
      </c>
      <c r="D546" s="9" t="s">
        <v>16</v>
      </c>
      <c r="E546" s="10">
        <v>223.2</v>
      </c>
      <c r="F546" s="10">
        <v>221.85</v>
      </c>
      <c r="G546" s="10">
        <v>221</v>
      </c>
      <c r="H546" s="16">
        <f t="shared" si="1076"/>
        <v>4453.6499999999814</v>
      </c>
      <c r="I546" s="16">
        <v>0</v>
      </c>
      <c r="J546" s="16">
        <f t="shared" si="1075"/>
        <v>4453.6499999999814</v>
      </c>
    </row>
    <row r="547" spans="1:10" ht="15.75">
      <c r="A547" s="8">
        <v>43223</v>
      </c>
      <c r="B547" s="9" t="s">
        <v>27</v>
      </c>
      <c r="C547" s="9">
        <v>1500</v>
      </c>
      <c r="D547" s="9" t="s">
        <v>10</v>
      </c>
      <c r="E547" s="10">
        <v>642</v>
      </c>
      <c r="F547" s="10">
        <v>646</v>
      </c>
      <c r="G547" s="10">
        <v>650</v>
      </c>
      <c r="H547" s="16">
        <f t="shared" si="1076"/>
        <v>6000</v>
      </c>
      <c r="I547" s="16">
        <v>0</v>
      </c>
      <c r="J547" s="16">
        <f t="shared" si="1075"/>
        <v>6000</v>
      </c>
    </row>
    <row r="548" spans="1:10" ht="15.75">
      <c r="A548" s="8">
        <v>43222</v>
      </c>
      <c r="B548" s="9" t="s">
        <v>157</v>
      </c>
      <c r="C548" s="9">
        <v>2600</v>
      </c>
      <c r="D548" s="9" t="s">
        <v>16</v>
      </c>
      <c r="E548" s="10">
        <v>317</v>
      </c>
      <c r="F548" s="10">
        <v>315</v>
      </c>
      <c r="G548" s="10">
        <v>313</v>
      </c>
      <c r="H548" s="16">
        <f t="shared" si="1076"/>
        <v>5200</v>
      </c>
      <c r="I548" s="16">
        <f>(IF(D548="SELL",IF(G548="",0,F548-G548),IF(D548="BUY",IF(G548="",0,G548-F548))))*C548</f>
        <v>5200</v>
      </c>
      <c r="J548" s="16">
        <f t="shared" si="1075"/>
        <v>10400</v>
      </c>
    </row>
    <row r="549" spans="1:10" ht="15.75">
      <c r="A549" s="8">
        <v>43222</v>
      </c>
      <c r="B549" s="9" t="s">
        <v>158</v>
      </c>
      <c r="C549" s="9">
        <v>700</v>
      </c>
      <c r="D549" s="9" t="s">
        <v>10</v>
      </c>
      <c r="E549" s="10">
        <v>886</v>
      </c>
      <c r="F549" s="10">
        <v>892</v>
      </c>
      <c r="G549" s="10">
        <v>898</v>
      </c>
      <c r="H549" s="16">
        <f t="shared" si="1076"/>
        <v>4200</v>
      </c>
      <c r="I549" s="16">
        <f>(IF(D549="SELL",IF(G549="",0,F549-G549),IF(D549="BUY",IF(G549="",0,G549-F549))))*C549</f>
        <v>4200</v>
      </c>
      <c r="J549" s="16">
        <f t="shared" si="1075"/>
        <v>8400</v>
      </c>
    </row>
    <row r="550" spans="1:10" ht="15.75">
      <c r="A550" s="8">
        <v>43220</v>
      </c>
      <c r="B550" s="9" t="s">
        <v>51</v>
      </c>
      <c r="C550" s="9">
        <v>1750</v>
      </c>
      <c r="D550" s="9" t="s">
        <v>10</v>
      </c>
      <c r="E550" s="10">
        <v>303</v>
      </c>
      <c r="F550" s="10">
        <v>300</v>
      </c>
      <c r="G550" s="10">
        <v>0</v>
      </c>
      <c r="H550" s="16">
        <f t="shared" ref="H550:H582" si="1077">(IF(D550="SELL",E550-F550,IF(D550="BUY",F550-E550)))*C550</f>
        <v>-5250</v>
      </c>
      <c r="I550" s="16">
        <v>0</v>
      </c>
      <c r="J550" s="16">
        <f t="shared" si="1075"/>
        <v>-5250</v>
      </c>
    </row>
    <row r="551" spans="1:10" ht="15.75">
      <c r="A551" s="8">
        <v>43220</v>
      </c>
      <c r="B551" s="9" t="s">
        <v>143</v>
      </c>
      <c r="C551" s="9">
        <v>800</v>
      </c>
      <c r="D551" s="9" t="s">
        <v>10</v>
      </c>
      <c r="E551" s="10">
        <v>1210</v>
      </c>
      <c r="F551" s="10">
        <v>1203</v>
      </c>
      <c r="G551" s="10">
        <v>0</v>
      </c>
      <c r="H551" s="16">
        <f t="shared" si="1077"/>
        <v>-5600</v>
      </c>
      <c r="I551" s="16">
        <v>0</v>
      </c>
      <c r="J551" s="16">
        <f t="shared" si="1075"/>
        <v>-5600</v>
      </c>
    </row>
    <row r="552" spans="1:10" ht="15.75">
      <c r="A552" s="8">
        <v>43220</v>
      </c>
      <c r="B552" s="9" t="s">
        <v>67</v>
      </c>
      <c r="C552" s="9">
        <v>1500</v>
      </c>
      <c r="D552" s="9" t="s">
        <v>16</v>
      </c>
      <c r="E552" s="10">
        <v>163</v>
      </c>
      <c r="F552" s="10">
        <v>161</v>
      </c>
      <c r="G552" s="10">
        <v>159</v>
      </c>
      <c r="H552" s="16">
        <f t="shared" si="1077"/>
        <v>3000</v>
      </c>
      <c r="I552" s="16">
        <f t="shared" ref="I552:I555" si="1078">(IF(D552="SELL",IF(G552="",0,F552-G552),IF(D552="BUY",IF(G552="",0,G552-F552))))*C552</f>
        <v>3000</v>
      </c>
      <c r="J552" s="16">
        <f t="shared" si="1075"/>
        <v>6000</v>
      </c>
    </row>
    <row r="553" spans="1:10" ht="15.75">
      <c r="A553" s="8">
        <v>43217</v>
      </c>
      <c r="B553" s="9" t="s">
        <v>67</v>
      </c>
      <c r="C553" s="9">
        <v>1500</v>
      </c>
      <c r="D553" s="9" t="s">
        <v>16</v>
      </c>
      <c r="E553" s="10">
        <v>185</v>
      </c>
      <c r="F553" s="10">
        <v>178</v>
      </c>
      <c r="G553" s="10">
        <v>175</v>
      </c>
      <c r="H553" s="16">
        <f t="shared" si="1077"/>
        <v>10500</v>
      </c>
      <c r="I553" s="16">
        <f t="shared" si="1078"/>
        <v>4500</v>
      </c>
      <c r="J553" s="16">
        <f t="shared" si="1075"/>
        <v>15000</v>
      </c>
    </row>
    <row r="554" spans="1:10" ht="15.75">
      <c r="A554" s="8">
        <v>43217</v>
      </c>
      <c r="B554" s="9" t="s">
        <v>67</v>
      </c>
      <c r="C554" s="9">
        <v>1500</v>
      </c>
      <c r="D554" s="9" t="s">
        <v>16</v>
      </c>
      <c r="E554" s="10">
        <v>195.55</v>
      </c>
      <c r="F554" s="10">
        <v>192.55</v>
      </c>
      <c r="G554" s="10">
        <v>189.55</v>
      </c>
      <c r="H554" s="16">
        <f t="shared" si="1077"/>
        <v>4500</v>
      </c>
      <c r="I554" s="16">
        <f t="shared" si="1078"/>
        <v>4500</v>
      </c>
      <c r="J554" s="16">
        <f t="shared" si="1075"/>
        <v>9000</v>
      </c>
    </row>
    <row r="555" spans="1:10" ht="15.75">
      <c r="A555" s="8">
        <v>43217</v>
      </c>
      <c r="B555" s="9" t="s">
        <v>67</v>
      </c>
      <c r="C555" s="9">
        <v>1500</v>
      </c>
      <c r="D555" s="9" t="s">
        <v>16</v>
      </c>
      <c r="E555" s="10">
        <v>207.75</v>
      </c>
      <c r="F555" s="10">
        <v>202.75</v>
      </c>
      <c r="G555" s="10">
        <v>199.75</v>
      </c>
      <c r="H555" s="16">
        <f t="shared" si="1077"/>
        <v>7500</v>
      </c>
      <c r="I555" s="16">
        <f t="shared" si="1078"/>
        <v>4500</v>
      </c>
      <c r="J555" s="16">
        <f t="shared" si="1075"/>
        <v>12000</v>
      </c>
    </row>
    <row r="556" spans="1:10" ht="15.75">
      <c r="A556" s="8">
        <v>43217</v>
      </c>
      <c r="B556" s="9" t="s">
        <v>69</v>
      </c>
      <c r="C556" s="9">
        <v>2000</v>
      </c>
      <c r="D556" s="9" t="s">
        <v>10</v>
      </c>
      <c r="E556" s="10">
        <v>429</v>
      </c>
      <c r="F556" s="10">
        <v>426</v>
      </c>
      <c r="G556" s="10">
        <v>0</v>
      </c>
      <c r="H556" s="16">
        <f t="shared" si="1077"/>
        <v>-6000</v>
      </c>
      <c r="I556" s="16">
        <v>0</v>
      </c>
      <c r="J556" s="16">
        <f t="shared" si="1075"/>
        <v>-6000</v>
      </c>
    </row>
    <row r="557" spans="1:10" ht="15.75">
      <c r="A557" s="8">
        <v>43216</v>
      </c>
      <c r="B557" s="9" t="s">
        <v>159</v>
      </c>
      <c r="C557" s="9">
        <v>1750</v>
      </c>
      <c r="D557" s="9" t="s">
        <v>10</v>
      </c>
      <c r="E557" s="10">
        <v>349.45</v>
      </c>
      <c r="F557" s="10">
        <v>351.9</v>
      </c>
      <c r="G557" s="10">
        <v>0</v>
      </c>
      <c r="H557" s="16">
        <f t="shared" si="1077"/>
        <v>4287.49999999998</v>
      </c>
      <c r="I557" s="16">
        <v>0</v>
      </c>
      <c r="J557" s="16">
        <f t="shared" si="1075"/>
        <v>4287.49999999998</v>
      </c>
    </row>
    <row r="558" spans="1:10" ht="15.75">
      <c r="A558" s="8">
        <v>43216</v>
      </c>
      <c r="B558" s="9" t="s">
        <v>111</v>
      </c>
      <c r="C558" s="9">
        <v>500</v>
      </c>
      <c r="D558" s="9" t="s">
        <v>10</v>
      </c>
      <c r="E558" s="10">
        <v>2251</v>
      </c>
      <c r="F558" s="10">
        <v>2261</v>
      </c>
      <c r="G558" s="10">
        <v>2271</v>
      </c>
      <c r="H558" s="16">
        <f t="shared" si="1077"/>
        <v>5000</v>
      </c>
      <c r="I558" s="16">
        <f t="shared" ref="I558" si="1079">(IF(D558="SELL",IF(G558="",0,F558-G558),IF(D558="BUY",IF(G558="",0,G558-F558))))*C558</f>
        <v>5000</v>
      </c>
      <c r="J558" s="16">
        <f t="shared" si="1075"/>
        <v>10000</v>
      </c>
    </row>
    <row r="559" spans="1:10" ht="15.75">
      <c r="A559" s="8">
        <v>43216</v>
      </c>
      <c r="B559" s="9" t="s">
        <v>160</v>
      </c>
      <c r="C559" s="9">
        <v>3000</v>
      </c>
      <c r="D559" s="9" t="s">
        <v>16</v>
      </c>
      <c r="E559" s="10">
        <v>222.5</v>
      </c>
      <c r="F559" s="10">
        <v>220.5</v>
      </c>
      <c r="G559" s="10">
        <v>0</v>
      </c>
      <c r="H559" s="16">
        <f t="shared" si="1077"/>
        <v>6000</v>
      </c>
      <c r="I559" s="16">
        <v>0</v>
      </c>
      <c r="J559" s="16">
        <f t="shared" si="1075"/>
        <v>6000</v>
      </c>
    </row>
    <row r="560" spans="1:10" ht="15.75">
      <c r="A560" s="8">
        <v>43215</v>
      </c>
      <c r="B560" s="9" t="s">
        <v>31</v>
      </c>
      <c r="C560" s="9">
        <v>200</v>
      </c>
      <c r="D560" s="9" t="s">
        <v>16</v>
      </c>
      <c r="E560" s="10">
        <v>4103</v>
      </c>
      <c r="F560" s="10">
        <v>4083</v>
      </c>
      <c r="G560" s="10">
        <v>0</v>
      </c>
      <c r="H560" s="16">
        <f t="shared" si="1077"/>
        <v>4000</v>
      </c>
      <c r="I560" s="16">
        <v>0</v>
      </c>
      <c r="J560" s="16">
        <f t="shared" si="1075"/>
        <v>4000</v>
      </c>
    </row>
    <row r="561" spans="1:10" ht="15.75">
      <c r="A561" s="8">
        <v>43215</v>
      </c>
      <c r="B561" s="9" t="s">
        <v>111</v>
      </c>
      <c r="C561" s="9">
        <v>500</v>
      </c>
      <c r="D561" s="9" t="s">
        <v>10</v>
      </c>
      <c r="E561" s="10">
        <v>2208</v>
      </c>
      <c r="F561" s="10">
        <v>2218</v>
      </c>
      <c r="G561" s="10">
        <v>0</v>
      </c>
      <c r="H561" s="16">
        <f t="shared" si="1077"/>
        <v>5000</v>
      </c>
      <c r="I561" s="16">
        <v>0</v>
      </c>
      <c r="J561" s="16">
        <f t="shared" si="1075"/>
        <v>5000</v>
      </c>
    </row>
    <row r="562" spans="1:10" ht="15.75">
      <c r="A562" s="8">
        <v>43215</v>
      </c>
      <c r="B562" s="9" t="s">
        <v>27</v>
      </c>
      <c r="C562" s="9">
        <v>1500</v>
      </c>
      <c r="D562" s="9" t="s">
        <v>10</v>
      </c>
      <c r="E562" s="10">
        <v>611</v>
      </c>
      <c r="F562" s="10">
        <v>615</v>
      </c>
      <c r="G562" s="10">
        <v>0</v>
      </c>
      <c r="H562" s="16">
        <f t="shared" si="1077"/>
        <v>6000</v>
      </c>
      <c r="I562" s="16">
        <v>0</v>
      </c>
      <c r="J562" s="16">
        <f t="shared" si="1075"/>
        <v>6000</v>
      </c>
    </row>
    <row r="563" spans="1:10" ht="15.75">
      <c r="A563" s="8">
        <v>43214</v>
      </c>
      <c r="B563" s="9" t="s">
        <v>75</v>
      </c>
      <c r="C563" s="9">
        <v>1300</v>
      </c>
      <c r="D563" s="9" t="s">
        <v>10</v>
      </c>
      <c r="E563" s="10">
        <v>413</v>
      </c>
      <c r="F563" s="10">
        <v>416</v>
      </c>
      <c r="G563" s="10">
        <v>419</v>
      </c>
      <c r="H563" s="16">
        <f t="shared" si="1077"/>
        <v>3900</v>
      </c>
      <c r="I563" s="16">
        <f t="shared" ref="I563:I567" si="1080">(IF(D563="SELL",IF(G563="",0,F563-G563),IF(D563="BUY",IF(G563="",0,G563-F563))))*C563</f>
        <v>3900</v>
      </c>
      <c r="J563" s="16">
        <f t="shared" si="1075"/>
        <v>7800</v>
      </c>
    </row>
    <row r="564" spans="1:10" ht="15.75">
      <c r="A564" s="8">
        <v>43214</v>
      </c>
      <c r="B564" s="9" t="s">
        <v>75</v>
      </c>
      <c r="C564" s="9">
        <v>1300</v>
      </c>
      <c r="D564" s="9" t="s">
        <v>10</v>
      </c>
      <c r="E564" s="10">
        <v>405.25</v>
      </c>
      <c r="F564" s="10">
        <v>408.25</v>
      </c>
      <c r="G564" s="10">
        <v>411.25</v>
      </c>
      <c r="H564" s="16">
        <f t="shared" si="1077"/>
        <v>3900</v>
      </c>
      <c r="I564" s="16">
        <f t="shared" si="1080"/>
        <v>3900</v>
      </c>
      <c r="J564" s="16">
        <f t="shared" si="1075"/>
        <v>7800</v>
      </c>
    </row>
    <row r="565" spans="1:10" ht="15.75">
      <c r="A565" s="8">
        <v>43213</v>
      </c>
      <c r="B565" s="9" t="s">
        <v>83</v>
      </c>
      <c r="C565" s="9">
        <v>800</v>
      </c>
      <c r="D565" s="9" t="s">
        <v>10</v>
      </c>
      <c r="E565" s="10">
        <v>1228</v>
      </c>
      <c r="F565" s="10">
        <v>1234</v>
      </c>
      <c r="G565" s="10">
        <v>1240</v>
      </c>
      <c r="H565" s="16">
        <f t="shared" si="1077"/>
        <v>4800</v>
      </c>
      <c r="I565" s="16">
        <f t="shared" si="1080"/>
        <v>4800</v>
      </c>
      <c r="J565" s="16">
        <f t="shared" si="1075"/>
        <v>9600</v>
      </c>
    </row>
    <row r="566" spans="1:10" ht="15.75">
      <c r="A566" s="8">
        <v>43213</v>
      </c>
      <c r="B566" s="9" t="s">
        <v>83</v>
      </c>
      <c r="C566" s="9">
        <v>800</v>
      </c>
      <c r="D566" s="9" t="s">
        <v>10</v>
      </c>
      <c r="E566" s="10">
        <v>1226</v>
      </c>
      <c r="F566" s="10">
        <v>1234</v>
      </c>
      <c r="G566" s="10">
        <v>1242</v>
      </c>
      <c r="H566" s="16">
        <f t="shared" si="1077"/>
        <v>6400</v>
      </c>
      <c r="I566" s="16">
        <f t="shared" si="1080"/>
        <v>6400</v>
      </c>
      <c r="J566" s="16">
        <f t="shared" si="1075"/>
        <v>12800</v>
      </c>
    </row>
    <row r="567" spans="1:10" ht="15.75">
      <c r="A567" s="8">
        <v>43209</v>
      </c>
      <c r="B567" s="9" t="s">
        <v>130</v>
      </c>
      <c r="C567" s="9">
        <v>1200</v>
      </c>
      <c r="D567" s="9" t="s">
        <v>10</v>
      </c>
      <c r="E567" s="10">
        <v>462</v>
      </c>
      <c r="F567" s="10">
        <v>465</v>
      </c>
      <c r="G567" s="10">
        <v>468</v>
      </c>
      <c r="H567" s="16">
        <f t="shared" si="1077"/>
        <v>3600</v>
      </c>
      <c r="I567" s="16">
        <f t="shared" si="1080"/>
        <v>3600</v>
      </c>
      <c r="J567" s="16">
        <f t="shared" si="1075"/>
        <v>7200</v>
      </c>
    </row>
    <row r="568" spans="1:10" ht="15.75">
      <c r="A568" s="8">
        <v>43209</v>
      </c>
      <c r="B568" s="9" t="s">
        <v>161</v>
      </c>
      <c r="C568" s="9">
        <v>8000</v>
      </c>
      <c r="D568" s="9" t="s">
        <v>10</v>
      </c>
      <c r="E568" s="10">
        <v>89</v>
      </c>
      <c r="F568" s="10">
        <v>89.5</v>
      </c>
      <c r="G568" s="10">
        <v>0</v>
      </c>
      <c r="H568" s="16">
        <f t="shared" si="1077"/>
        <v>4000</v>
      </c>
      <c r="I568" s="16">
        <v>0</v>
      </c>
      <c r="J568" s="16">
        <f t="shared" si="1075"/>
        <v>4000</v>
      </c>
    </row>
    <row r="569" spans="1:10" ht="15.75">
      <c r="A569" s="8">
        <v>43209</v>
      </c>
      <c r="B569" s="9" t="s">
        <v>161</v>
      </c>
      <c r="C569" s="9">
        <v>8000</v>
      </c>
      <c r="D569" s="9" t="s">
        <v>10</v>
      </c>
      <c r="E569" s="10">
        <v>86.75</v>
      </c>
      <c r="F569" s="10">
        <v>87.25</v>
      </c>
      <c r="G569" s="10">
        <v>0</v>
      </c>
      <c r="H569" s="16">
        <f t="shared" si="1077"/>
        <v>4000</v>
      </c>
      <c r="I569" s="16">
        <v>0</v>
      </c>
      <c r="J569" s="16">
        <f t="shared" si="1075"/>
        <v>4000</v>
      </c>
    </row>
    <row r="570" spans="1:10" ht="15.75">
      <c r="A570" s="8">
        <v>43208</v>
      </c>
      <c r="B570" s="9" t="s">
        <v>87</v>
      </c>
      <c r="C570" s="9">
        <v>750</v>
      </c>
      <c r="D570" s="9" t="s">
        <v>16</v>
      </c>
      <c r="E570" s="10">
        <v>982.4</v>
      </c>
      <c r="F570" s="10">
        <v>979.1</v>
      </c>
      <c r="G570" s="10">
        <v>0</v>
      </c>
      <c r="H570" s="16">
        <f t="shared" si="1077"/>
        <v>2474.9999999999659</v>
      </c>
      <c r="I570" s="16">
        <v>0</v>
      </c>
      <c r="J570" s="16">
        <f t="shared" si="1075"/>
        <v>2474.9999999999659</v>
      </c>
    </row>
    <row r="571" spans="1:10" ht="15.75">
      <c r="A571" s="8">
        <v>43208</v>
      </c>
      <c r="B571" s="9" t="s">
        <v>162</v>
      </c>
      <c r="C571" s="9">
        <v>1200</v>
      </c>
      <c r="D571" s="9" t="s">
        <v>10</v>
      </c>
      <c r="E571" s="10">
        <v>1127</v>
      </c>
      <c r="F571" s="10">
        <v>1131</v>
      </c>
      <c r="G571" s="10">
        <v>1135</v>
      </c>
      <c r="H571" s="16">
        <f t="shared" si="1077"/>
        <v>4800</v>
      </c>
      <c r="I571" s="16">
        <f t="shared" ref="I571:I572" si="1081">(IF(D571="SELL",IF(G571="",0,F571-G571),IF(D571="BUY",IF(G571="",0,G571-F571))))*C571</f>
        <v>4800</v>
      </c>
      <c r="J571" s="16">
        <f t="shared" si="1075"/>
        <v>9600</v>
      </c>
    </row>
    <row r="572" spans="1:10" ht="15.75">
      <c r="A572" s="8">
        <v>43207</v>
      </c>
      <c r="B572" s="9" t="s">
        <v>147</v>
      </c>
      <c r="C572" s="9">
        <v>100</v>
      </c>
      <c r="D572" s="9" t="s">
        <v>10</v>
      </c>
      <c r="E572" s="10">
        <v>8940</v>
      </c>
      <c r="F572" s="10">
        <v>8980</v>
      </c>
      <c r="G572" s="10">
        <v>9020</v>
      </c>
      <c r="H572" s="16">
        <f t="shared" si="1077"/>
        <v>4000</v>
      </c>
      <c r="I572" s="16">
        <f t="shared" si="1081"/>
        <v>4000</v>
      </c>
      <c r="J572" s="16">
        <f t="shared" si="1075"/>
        <v>8000</v>
      </c>
    </row>
    <row r="573" spans="1:10" ht="15.75">
      <c r="A573" s="8">
        <v>43206</v>
      </c>
      <c r="B573" s="9" t="s">
        <v>163</v>
      </c>
      <c r="C573" s="9">
        <v>1200</v>
      </c>
      <c r="D573" s="9" t="s">
        <v>10</v>
      </c>
      <c r="E573" s="10">
        <v>445</v>
      </c>
      <c r="F573" s="10">
        <v>445</v>
      </c>
      <c r="G573" s="10">
        <v>0</v>
      </c>
      <c r="H573" s="16">
        <f t="shared" si="1077"/>
        <v>0</v>
      </c>
      <c r="I573" s="16">
        <v>0</v>
      </c>
      <c r="J573" s="16">
        <f t="shared" si="1075"/>
        <v>0</v>
      </c>
    </row>
    <row r="574" spans="1:10" ht="15.75">
      <c r="A574" s="8">
        <v>43206</v>
      </c>
      <c r="B574" s="9" t="s">
        <v>46</v>
      </c>
      <c r="C574" s="9">
        <v>2250</v>
      </c>
      <c r="D574" s="9" t="s">
        <v>16</v>
      </c>
      <c r="E574" s="10">
        <v>275</v>
      </c>
      <c r="F574" s="10">
        <v>278.5</v>
      </c>
      <c r="G574" s="10">
        <v>0</v>
      </c>
      <c r="H574" s="16">
        <f t="shared" si="1077"/>
        <v>-7875</v>
      </c>
      <c r="I574" s="16">
        <v>0</v>
      </c>
      <c r="J574" s="16">
        <f t="shared" si="1075"/>
        <v>-7875</v>
      </c>
    </row>
    <row r="575" spans="1:10" ht="15.75">
      <c r="A575" s="8">
        <v>43203</v>
      </c>
      <c r="B575" s="9" t="s">
        <v>164</v>
      </c>
      <c r="C575" s="9">
        <v>500</v>
      </c>
      <c r="D575" s="9" t="s">
        <v>10</v>
      </c>
      <c r="E575" s="10">
        <v>1150</v>
      </c>
      <c r="F575" s="10">
        <v>1158</v>
      </c>
      <c r="G575" s="10">
        <v>0</v>
      </c>
      <c r="H575" s="16">
        <f t="shared" si="1077"/>
        <v>4000</v>
      </c>
      <c r="I575" s="16">
        <v>0</v>
      </c>
      <c r="J575" s="16">
        <f t="shared" ref="J575:J582" si="1082">SUM(H575,I575)</f>
        <v>4000</v>
      </c>
    </row>
    <row r="576" spans="1:10" ht="15.75">
      <c r="A576" s="8">
        <v>43203</v>
      </c>
      <c r="B576" s="9" t="s">
        <v>46</v>
      </c>
      <c r="C576" s="9">
        <v>2250</v>
      </c>
      <c r="D576" s="9" t="s">
        <v>16</v>
      </c>
      <c r="E576" s="10">
        <v>275</v>
      </c>
      <c r="F576" s="10">
        <v>273.25</v>
      </c>
      <c r="G576" s="10">
        <v>0</v>
      </c>
      <c r="H576" s="16">
        <f t="shared" si="1077"/>
        <v>3937.5</v>
      </c>
      <c r="I576" s="16">
        <v>0</v>
      </c>
      <c r="J576" s="16">
        <f t="shared" si="1082"/>
        <v>3937.5</v>
      </c>
    </row>
    <row r="577" spans="1:10" ht="15.75">
      <c r="A577" s="8">
        <v>43203</v>
      </c>
      <c r="B577" s="9" t="s">
        <v>124</v>
      </c>
      <c r="C577" s="9">
        <v>4000</v>
      </c>
      <c r="D577" s="9" t="s">
        <v>10</v>
      </c>
      <c r="E577" s="10">
        <v>140</v>
      </c>
      <c r="F577" s="10">
        <v>141.5</v>
      </c>
      <c r="G577" s="10">
        <v>143</v>
      </c>
      <c r="H577" s="16">
        <f t="shared" si="1077"/>
        <v>6000</v>
      </c>
      <c r="I577" s="16">
        <f t="shared" ref="I577" si="1083">(IF(D577="SELL",IF(G577="",0,F577-G577),IF(D577="BUY",IF(G577="",0,G577-F577))))*C577</f>
        <v>6000</v>
      </c>
      <c r="J577" s="16">
        <f t="shared" si="1082"/>
        <v>12000</v>
      </c>
    </row>
    <row r="578" spans="1:10" ht="15.75">
      <c r="A578" s="8">
        <v>43202</v>
      </c>
      <c r="B578" s="9" t="s">
        <v>124</v>
      </c>
      <c r="C578" s="9">
        <v>4000</v>
      </c>
      <c r="D578" s="9" t="s">
        <v>10</v>
      </c>
      <c r="E578" s="10">
        <v>138.69999999999999</v>
      </c>
      <c r="F578" s="10">
        <v>140.19999999999999</v>
      </c>
      <c r="G578" s="10">
        <v>0</v>
      </c>
      <c r="H578" s="16">
        <f t="shared" si="1077"/>
        <v>6000</v>
      </c>
      <c r="I578" s="16">
        <v>0</v>
      </c>
      <c r="J578" s="16">
        <f t="shared" si="1082"/>
        <v>6000</v>
      </c>
    </row>
    <row r="579" spans="1:10" ht="15.75">
      <c r="A579" s="8">
        <v>43202</v>
      </c>
      <c r="B579" s="9" t="s">
        <v>129</v>
      </c>
      <c r="C579" s="9">
        <v>1000</v>
      </c>
      <c r="D579" s="9" t="s">
        <v>10</v>
      </c>
      <c r="E579" s="10">
        <v>543</v>
      </c>
      <c r="F579" s="10">
        <v>548</v>
      </c>
      <c r="G579" s="10">
        <v>0</v>
      </c>
      <c r="H579" s="16">
        <f t="shared" si="1077"/>
        <v>5000</v>
      </c>
      <c r="I579" s="16">
        <v>0</v>
      </c>
      <c r="J579" s="16">
        <f t="shared" si="1082"/>
        <v>5000</v>
      </c>
    </row>
    <row r="580" spans="1:10" ht="15.75">
      <c r="A580" s="8">
        <v>43201</v>
      </c>
      <c r="B580" s="9" t="s">
        <v>142</v>
      </c>
      <c r="C580" s="9">
        <v>3000</v>
      </c>
      <c r="D580" s="9" t="s">
        <v>16</v>
      </c>
      <c r="E580" s="10">
        <v>261.7</v>
      </c>
      <c r="F580" s="10">
        <v>256.5</v>
      </c>
      <c r="G580" s="10">
        <v>0</v>
      </c>
      <c r="H580" s="16">
        <f t="shared" si="1077"/>
        <v>15599.999999999965</v>
      </c>
      <c r="I580" s="16">
        <v>0</v>
      </c>
      <c r="J580" s="16">
        <f t="shared" si="1082"/>
        <v>15599.999999999965</v>
      </c>
    </row>
    <row r="581" spans="1:10" ht="15.75">
      <c r="A581" s="8">
        <v>43201</v>
      </c>
      <c r="B581" s="9" t="s">
        <v>78</v>
      </c>
      <c r="C581" s="9">
        <v>1575</v>
      </c>
      <c r="D581" s="9" t="s">
        <v>16</v>
      </c>
      <c r="E581" s="10">
        <v>340</v>
      </c>
      <c r="F581" s="10">
        <v>337</v>
      </c>
      <c r="G581" s="10">
        <v>0</v>
      </c>
      <c r="H581" s="16">
        <f t="shared" si="1077"/>
        <v>4725</v>
      </c>
      <c r="I581" s="16">
        <v>0</v>
      </c>
      <c r="J581" s="16">
        <f t="shared" si="1082"/>
        <v>4725</v>
      </c>
    </row>
    <row r="582" spans="1:10" ht="15.75">
      <c r="A582" s="8">
        <v>43201</v>
      </c>
      <c r="B582" s="9" t="s">
        <v>46</v>
      </c>
      <c r="C582" s="9">
        <v>2250</v>
      </c>
      <c r="D582" s="9" t="s">
        <v>16</v>
      </c>
      <c r="E582" s="10">
        <v>276</v>
      </c>
      <c r="F582" s="10">
        <v>274.5</v>
      </c>
      <c r="G582" s="10">
        <v>273</v>
      </c>
      <c r="H582" s="16">
        <f t="shared" si="1077"/>
        <v>3375</v>
      </c>
      <c r="I582" s="16">
        <f t="shared" ref="I582" si="1084">(IF(D582="SELL",IF(G582="",0,F582-G582),IF(D582="BUY",IF(G582="",0,G582-F582))))*C582</f>
        <v>3375</v>
      </c>
      <c r="J582" s="16">
        <f t="shared" si="1082"/>
        <v>6750</v>
      </c>
    </row>
    <row r="583" spans="1:10" ht="15.75">
      <c r="A583" s="8">
        <v>43200</v>
      </c>
      <c r="B583" s="9" t="s">
        <v>142</v>
      </c>
      <c r="C583" s="9">
        <v>3000</v>
      </c>
      <c r="D583" s="9" t="s">
        <v>10</v>
      </c>
      <c r="E583" s="10">
        <v>261.7</v>
      </c>
      <c r="F583" s="10">
        <v>263.7</v>
      </c>
      <c r="G583" s="10">
        <v>0</v>
      </c>
      <c r="H583" s="16">
        <f t="shared" ref="H583:H611" si="1085">(IF(D583="SELL",E583-F583,IF(D583="BUY",F583-E583)))*C583</f>
        <v>6000</v>
      </c>
      <c r="I583" s="16">
        <v>0</v>
      </c>
      <c r="J583" s="16">
        <f t="shared" ref="J583:J611" si="1086">SUM(H583,I583)</f>
        <v>6000</v>
      </c>
    </row>
    <row r="584" spans="1:10" ht="15.75">
      <c r="A584" s="8">
        <v>43200</v>
      </c>
      <c r="B584" s="9" t="s">
        <v>134</v>
      </c>
      <c r="C584" s="9">
        <v>2500</v>
      </c>
      <c r="D584" s="9" t="s">
        <v>10</v>
      </c>
      <c r="E584" s="10">
        <v>209.25</v>
      </c>
      <c r="F584" s="10">
        <v>211.25</v>
      </c>
      <c r="G584" s="10">
        <v>213.25</v>
      </c>
      <c r="H584" s="16">
        <f t="shared" si="1085"/>
        <v>5000</v>
      </c>
      <c r="I584" s="16">
        <f t="shared" ref="I584:I585" si="1087">(IF(D584="SELL",IF(G584="",0,F584-G584),IF(D584="BUY",IF(G584="",0,G584-F584))))*C584</f>
        <v>5000</v>
      </c>
      <c r="J584" s="16">
        <f t="shared" si="1086"/>
        <v>10000</v>
      </c>
    </row>
    <row r="585" spans="1:10" ht="15.75">
      <c r="A585" s="8">
        <v>43200</v>
      </c>
      <c r="B585" s="9" t="s">
        <v>46</v>
      </c>
      <c r="C585" s="9">
        <v>2250</v>
      </c>
      <c r="D585" s="9" t="s">
        <v>16</v>
      </c>
      <c r="E585" s="10">
        <v>281</v>
      </c>
      <c r="F585" s="10">
        <v>279</v>
      </c>
      <c r="G585" s="10">
        <v>277</v>
      </c>
      <c r="H585" s="16">
        <f t="shared" si="1085"/>
        <v>4500</v>
      </c>
      <c r="I585" s="16">
        <f t="shared" si="1087"/>
        <v>4500</v>
      </c>
      <c r="J585" s="16">
        <f t="shared" si="1086"/>
        <v>9000</v>
      </c>
    </row>
    <row r="586" spans="1:10" ht="15.75">
      <c r="A586" s="8">
        <v>43199</v>
      </c>
      <c r="B586" s="9" t="s">
        <v>46</v>
      </c>
      <c r="C586" s="9">
        <v>2250</v>
      </c>
      <c r="D586" s="9" t="s">
        <v>16</v>
      </c>
      <c r="E586" s="10">
        <v>281</v>
      </c>
      <c r="F586" s="10">
        <v>279</v>
      </c>
      <c r="G586" s="10">
        <v>0</v>
      </c>
      <c r="H586" s="16">
        <f t="shared" si="1085"/>
        <v>4500</v>
      </c>
      <c r="I586" s="16">
        <v>0</v>
      </c>
      <c r="J586" s="16">
        <f t="shared" si="1086"/>
        <v>4500</v>
      </c>
    </row>
    <row r="587" spans="1:10" ht="15.75">
      <c r="A587" s="8">
        <v>43196</v>
      </c>
      <c r="B587" s="9" t="s">
        <v>58</v>
      </c>
      <c r="C587" s="9">
        <v>800</v>
      </c>
      <c r="D587" s="9" t="s">
        <v>10</v>
      </c>
      <c r="E587" s="10">
        <v>1196</v>
      </c>
      <c r="F587" s="10">
        <v>1208</v>
      </c>
      <c r="G587" s="10">
        <v>0</v>
      </c>
      <c r="H587" s="16">
        <f t="shared" si="1085"/>
        <v>9600</v>
      </c>
      <c r="I587" s="16">
        <v>0</v>
      </c>
      <c r="J587" s="16">
        <f t="shared" si="1086"/>
        <v>9600</v>
      </c>
    </row>
    <row r="588" spans="1:10" ht="15.75">
      <c r="A588" s="8">
        <v>43195</v>
      </c>
      <c r="B588" s="9" t="s">
        <v>143</v>
      </c>
      <c r="C588" s="9">
        <v>800</v>
      </c>
      <c r="D588" s="9" t="s">
        <v>10</v>
      </c>
      <c r="E588" s="10">
        <v>1120</v>
      </c>
      <c r="F588" s="10">
        <v>1130</v>
      </c>
      <c r="G588" s="10">
        <v>0</v>
      </c>
      <c r="H588" s="16">
        <f t="shared" si="1085"/>
        <v>8000</v>
      </c>
      <c r="I588" s="16">
        <v>0</v>
      </c>
      <c r="J588" s="16">
        <f t="shared" si="1086"/>
        <v>8000</v>
      </c>
    </row>
    <row r="589" spans="1:10" ht="15.75">
      <c r="A589" s="8">
        <v>43195</v>
      </c>
      <c r="B589" s="9" t="s">
        <v>85</v>
      </c>
      <c r="C589" s="9">
        <v>500</v>
      </c>
      <c r="D589" s="9" t="s">
        <v>10</v>
      </c>
      <c r="E589" s="10">
        <v>1081.5</v>
      </c>
      <c r="F589" s="10">
        <v>1081.5</v>
      </c>
      <c r="G589" s="10">
        <v>0</v>
      </c>
      <c r="H589" s="16">
        <f t="shared" si="1085"/>
        <v>0</v>
      </c>
      <c r="I589" s="16">
        <v>0</v>
      </c>
      <c r="J589" s="16">
        <f t="shared" si="1086"/>
        <v>0</v>
      </c>
    </row>
    <row r="590" spans="1:10" ht="15.75">
      <c r="A590" s="8">
        <v>43195</v>
      </c>
      <c r="B590" s="9" t="s">
        <v>46</v>
      </c>
      <c r="C590" s="9">
        <v>2250</v>
      </c>
      <c r="D590" s="9" t="s">
        <v>16</v>
      </c>
      <c r="E590" s="10">
        <v>275</v>
      </c>
      <c r="F590" s="10">
        <v>273.5</v>
      </c>
      <c r="G590" s="10">
        <v>272</v>
      </c>
      <c r="H590" s="16">
        <f t="shared" si="1085"/>
        <v>3375</v>
      </c>
      <c r="I590" s="16">
        <f t="shared" ref="I590:I592" si="1088">(IF(D590="SELL",IF(G590="",0,F590-G590),IF(D590="BUY",IF(G590="",0,G590-F590))))*C590</f>
        <v>3375</v>
      </c>
      <c r="J590" s="16">
        <f t="shared" si="1086"/>
        <v>6750</v>
      </c>
    </row>
    <row r="591" spans="1:10" ht="15.75">
      <c r="A591" s="8">
        <v>43195</v>
      </c>
      <c r="B591" s="9" t="s">
        <v>98</v>
      </c>
      <c r="C591" s="9">
        <v>3500</v>
      </c>
      <c r="D591" s="9" t="s">
        <v>10</v>
      </c>
      <c r="E591" s="10">
        <v>211.35</v>
      </c>
      <c r="F591" s="10">
        <v>213.35</v>
      </c>
      <c r="G591" s="10">
        <v>215.35</v>
      </c>
      <c r="H591" s="16">
        <f t="shared" si="1085"/>
        <v>7000</v>
      </c>
      <c r="I591" s="16">
        <f t="shared" si="1088"/>
        <v>7000</v>
      </c>
      <c r="J591" s="16">
        <f t="shared" si="1086"/>
        <v>14000</v>
      </c>
    </row>
    <row r="592" spans="1:10" ht="15.75">
      <c r="A592" s="8">
        <v>43195</v>
      </c>
      <c r="B592" s="9" t="s">
        <v>124</v>
      </c>
      <c r="C592" s="9">
        <v>4000</v>
      </c>
      <c r="D592" s="9" t="s">
        <v>10</v>
      </c>
      <c r="E592" s="10">
        <v>142</v>
      </c>
      <c r="F592" s="10">
        <v>144</v>
      </c>
      <c r="G592" s="10">
        <v>146</v>
      </c>
      <c r="H592" s="16">
        <f t="shared" si="1085"/>
        <v>8000</v>
      </c>
      <c r="I592" s="16">
        <f t="shared" si="1088"/>
        <v>8000</v>
      </c>
      <c r="J592" s="16">
        <f t="shared" si="1086"/>
        <v>16000</v>
      </c>
    </row>
    <row r="593" spans="1:10" ht="15.75">
      <c r="A593" s="8">
        <v>43194</v>
      </c>
      <c r="B593" s="9" t="s">
        <v>143</v>
      </c>
      <c r="C593" s="9">
        <v>800</v>
      </c>
      <c r="D593" s="9" t="s">
        <v>10</v>
      </c>
      <c r="E593" s="10">
        <v>1112</v>
      </c>
      <c r="F593" s="10">
        <v>1090</v>
      </c>
      <c r="G593" s="10">
        <v>212.55</v>
      </c>
      <c r="H593" s="16">
        <f t="shared" si="1085"/>
        <v>-17600</v>
      </c>
      <c r="I593" s="16">
        <v>0</v>
      </c>
      <c r="J593" s="16">
        <f t="shared" si="1086"/>
        <v>-17600</v>
      </c>
    </row>
    <row r="594" spans="1:10" ht="15.75">
      <c r="A594" s="8">
        <v>43194</v>
      </c>
      <c r="B594" s="9" t="s">
        <v>63</v>
      </c>
      <c r="C594" s="9">
        <v>2800</v>
      </c>
      <c r="D594" s="9" t="s">
        <v>10</v>
      </c>
      <c r="E594" s="10">
        <v>208.55</v>
      </c>
      <c r="F594" s="10">
        <v>210.55</v>
      </c>
      <c r="G594" s="10">
        <v>212.55</v>
      </c>
      <c r="H594" s="16">
        <f t="shared" si="1085"/>
        <v>5600</v>
      </c>
      <c r="I594" s="16">
        <f t="shared" ref="I594:I595" si="1089">(IF(D594="SELL",IF(G594="",0,F594-G594),IF(D594="BUY",IF(G594="",0,G594-F594))))*C594</f>
        <v>5600</v>
      </c>
      <c r="J594" s="16">
        <f t="shared" si="1086"/>
        <v>11200</v>
      </c>
    </row>
    <row r="595" spans="1:10" ht="15.75">
      <c r="A595" s="8">
        <v>43194</v>
      </c>
      <c r="B595" s="9" t="s">
        <v>46</v>
      </c>
      <c r="C595" s="9">
        <v>2250</v>
      </c>
      <c r="D595" s="9" t="s">
        <v>16</v>
      </c>
      <c r="E595" s="10">
        <v>276.5</v>
      </c>
      <c r="F595" s="10">
        <v>275</v>
      </c>
      <c r="G595" s="10">
        <v>273</v>
      </c>
      <c r="H595" s="16">
        <f t="shared" si="1085"/>
        <v>3375</v>
      </c>
      <c r="I595" s="16">
        <f t="shared" si="1089"/>
        <v>4500</v>
      </c>
      <c r="J595" s="16">
        <f t="shared" si="1086"/>
        <v>7875</v>
      </c>
    </row>
    <row r="596" spans="1:10" ht="15.75">
      <c r="A596" s="8">
        <v>43194</v>
      </c>
      <c r="B596" s="9" t="s">
        <v>123</v>
      </c>
      <c r="C596" s="9">
        <v>1500</v>
      </c>
      <c r="D596" s="9" t="s">
        <v>10</v>
      </c>
      <c r="E596" s="10">
        <v>360</v>
      </c>
      <c r="F596" s="10">
        <v>364</v>
      </c>
      <c r="G596" s="10">
        <v>0</v>
      </c>
      <c r="H596" s="16">
        <f t="shared" si="1085"/>
        <v>6000</v>
      </c>
      <c r="I596" s="16">
        <v>0</v>
      </c>
      <c r="J596" s="16">
        <f t="shared" si="1086"/>
        <v>6000</v>
      </c>
    </row>
    <row r="597" spans="1:10" ht="15.75">
      <c r="A597" s="8">
        <v>43194</v>
      </c>
      <c r="B597" s="9" t="s">
        <v>144</v>
      </c>
      <c r="C597" s="9">
        <v>2800</v>
      </c>
      <c r="D597" s="9" t="s">
        <v>10</v>
      </c>
      <c r="E597" s="10">
        <v>200.35</v>
      </c>
      <c r="F597" s="10">
        <v>202.35</v>
      </c>
      <c r="G597" s="10">
        <v>0</v>
      </c>
      <c r="H597" s="16">
        <f t="shared" si="1085"/>
        <v>5600</v>
      </c>
      <c r="I597" s="16">
        <v>0</v>
      </c>
      <c r="J597" s="16">
        <f t="shared" si="1086"/>
        <v>5600</v>
      </c>
    </row>
    <row r="598" spans="1:10" ht="15.75">
      <c r="A598" s="8">
        <v>43193</v>
      </c>
      <c r="B598" s="9" t="s">
        <v>48</v>
      </c>
      <c r="C598" s="9">
        <v>1100</v>
      </c>
      <c r="D598" s="9" t="s">
        <v>10</v>
      </c>
      <c r="E598" s="10">
        <v>891</v>
      </c>
      <c r="F598" s="10">
        <v>891</v>
      </c>
      <c r="G598" s="10">
        <v>0</v>
      </c>
      <c r="H598" s="16">
        <f t="shared" si="1085"/>
        <v>0</v>
      </c>
      <c r="I598" s="16">
        <v>0</v>
      </c>
      <c r="J598" s="16">
        <f t="shared" si="1086"/>
        <v>0</v>
      </c>
    </row>
    <row r="599" spans="1:10" ht="15.75">
      <c r="A599" s="8">
        <v>43193</v>
      </c>
      <c r="B599" s="9" t="s">
        <v>46</v>
      </c>
      <c r="C599" s="9">
        <v>2250</v>
      </c>
      <c r="D599" s="9" t="s">
        <v>16</v>
      </c>
      <c r="E599" s="10">
        <v>275.14999999999998</v>
      </c>
      <c r="F599" s="10">
        <v>273.64999999999998</v>
      </c>
      <c r="G599" s="10">
        <v>0</v>
      </c>
      <c r="H599" s="16">
        <f t="shared" si="1085"/>
        <v>3375</v>
      </c>
      <c r="I599" s="16">
        <v>0</v>
      </c>
      <c r="J599" s="16">
        <f t="shared" si="1086"/>
        <v>3375</v>
      </c>
    </row>
    <row r="600" spans="1:10" ht="15.75">
      <c r="A600" s="8">
        <v>43192</v>
      </c>
      <c r="B600" s="9" t="s">
        <v>145</v>
      </c>
      <c r="C600" s="9">
        <v>1000</v>
      </c>
      <c r="D600" s="9" t="s">
        <v>10</v>
      </c>
      <c r="E600" s="10">
        <v>573</v>
      </c>
      <c r="F600" s="10">
        <v>578</v>
      </c>
      <c r="G600" s="10">
        <v>0</v>
      </c>
      <c r="H600" s="16">
        <f t="shared" si="1085"/>
        <v>5000</v>
      </c>
      <c r="I600" s="16">
        <v>0</v>
      </c>
      <c r="J600" s="16">
        <f t="shared" si="1086"/>
        <v>5000</v>
      </c>
    </row>
    <row r="601" spans="1:10" ht="15.75">
      <c r="A601" s="8">
        <v>43187</v>
      </c>
      <c r="B601" s="9" t="s">
        <v>146</v>
      </c>
      <c r="C601" s="9">
        <v>2000</v>
      </c>
      <c r="D601" s="9" t="s">
        <v>10</v>
      </c>
      <c r="E601" s="10">
        <v>269.5</v>
      </c>
      <c r="F601" s="10">
        <v>273.5</v>
      </c>
      <c r="G601" s="10">
        <v>0</v>
      </c>
      <c r="H601" s="16">
        <f t="shared" si="1085"/>
        <v>8000</v>
      </c>
      <c r="I601" s="16">
        <v>0</v>
      </c>
      <c r="J601" s="16">
        <f t="shared" si="1086"/>
        <v>8000</v>
      </c>
    </row>
    <row r="602" spans="1:10" ht="15.75">
      <c r="A602" s="8">
        <v>43186</v>
      </c>
      <c r="B602" s="9" t="s">
        <v>147</v>
      </c>
      <c r="C602" s="9">
        <v>100</v>
      </c>
      <c r="D602" s="9" t="s">
        <v>10</v>
      </c>
      <c r="E602" s="10">
        <v>8095</v>
      </c>
      <c r="F602" s="10">
        <v>8125</v>
      </c>
      <c r="G602" s="10">
        <v>8155</v>
      </c>
      <c r="H602" s="16">
        <f t="shared" si="1085"/>
        <v>3000</v>
      </c>
      <c r="I602" s="16">
        <f t="shared" ref="I602" si="1090">(IF(D602="SELL",IF(G602="",0,F602-G602),IF(D602="BUY",IF(G602="",0,G602-F602))))*C602</f>
        <v>3000</v>
      </c>
      <c r="J602" s="16">
        <f t="shared" si="1086"/>
        <v>6000</v>
      </c>
    </row>
    <row r="603" spans="1:10" ht="15.75">
      <c r="A603" s="8">
        <v>43186</v>
      </c>
      <c r="B603" s="9" t="s">
        <v>32</v>
      </c>
      <c r="C603" s="9">
        <v>25</v>
      </c>
      <c r="D603" s="9" t="s">
        <v>16</v>
      </c>
      <c r="E603" s="10">
        <v>28320</v>
      </c>
      <c r="F603" s="10">
        <v>28600</v>
      </c>
      <c r="G603" s="10">
        <v>0</v>
      </c>
      <c r="H603" s="16">
        <f t="shared" si="1085"/>
        <v>-7000</v>
      </c>
      <c r="I603" s="16">
        <v>0</v>
      </c>
      <c r="J603" s="16">
        <f t="shared" si="1086"/>
        <v>-7000</v>
      </c>
    </row>
    <row r="604" spans="1:10" ht="15.75">
      <c r="A604" s="8">
        <v>43186</v>
      </c>
      <c r="B604" s="9" t="s">
        <v>56</v>
      </c>
      <c r="C604" s="9">
        <v>1250</v>
      </c>
      <c r="D604" s="9" t="s">
        <v>10</v>
      </c>
      <c r="E604" s="10">
        <v>456.5</v>
      </c>
      <c r="F604" s="10">
        <v>451</v>
      </c>
      <c r="G604" s="10">
        <v>0</v>
      </c>
      <c r="H604" s="16">
        <f t="shared" si="1085"/>
        <v>-6875</v>
      </c>
      <c r="I604" s="16">
        <v>0</v>
      </c>
      <c r="J604" s="16">
        <f t="shared" si="1086"/>
        <v>-6875</v>
      </c>
    </row>
    <row r="605" spans="1:10" ht="15.75">
      <c r="A605" s="8">
        <v>43186</v>
      </c>
      <c r="B605" s="9" t="s">
        <v>45</v>
      </c>
      <c r="C605" s="9">
        <v>500</v>
      </c>
      <c r="D605" s="9" t="s">
        <v>10</v>
      </c>
      <c r="E605" s="10">
        <v>1474</v>
      </c>
      <c r="F605" s="10">
        <v>1484</v>
      </c>
      <c r="G605" s="10">
        <v>1494</v>
      </c>
      <c r="H605" s="16">
        <f t="shared" si="1085"/>
        <v>5000</v>
      </c>
      <c r="I605" s="16">
        <f t="shared" ref="I605" si="1091">(IF(D605="SELL",IF(G605="",0,F605-G605),IF(D605="BUY",IF(G605="",0,G605-F605))))*C605</f>
        <v>5000</v>
      </c>
      <c r="J605" s="16">
        <f t="shared" si="1086"/>
        <v>10000</v>
      </c>
    </row>
    <row r="606" spans="1:10" ht="15.75">
      <c r="A606" s="8">
        <v>43185</v>
      </c>
      <c r="B606" s="9" t="s">
        <v>19</v>
      </c>
      <c r="C606" s="9">
        <v>1100</v>
      </c>
      <c r="D606" s="9" t="s">
        <v>16</v>
      </c>
      <c r="E606" s="10">
        <v>736</v>
      </c>
      <c r="F606" s="10">
        <v>744</v>
      </c>
      <c r="G606" s="10">
        <v>0</v>
      </c>
      <c r="H606" s="16">
        <f t="shared" si="1085"/>
        <v>-8800</v>
      </c>
      <c r="I606" s="16">
        <v>0</v>
      </c>
      <c r="J606" s="16">
        <f t="shared" si="1086"/>
        <v>-8800</v>
      </c>
    </row>
    <row r="607" spans="1:10" ht="15.75">
      <c r="A607" s="8">
        <v>43185</v>
      </c>
      <c r="B607" s="9" t="s">
        <v>148</v>
      </c>
      <c r="C607" s="9">
        <v>1600</v>
      </c>
      <c r="D607" s="9" t="s">
        <v>10</v>
      </c>
      <c r="E607" s="10">
        <v>388.1</v>
      </c>
      <c r="F607" s="10">
        <v>388.1</v>
      </c>
      <c r="G607" s="10">
        <v>0</v>
      </c>
      <c r="H607" s="16">
        <f t="shared" si="1085"/>
        <v>0</v>
      </c>
      <c r="I607" s="16">
        <v>0</v>
      </c>
      <c r="J607" s="16">
        <f t="shared" si="1086"/>
        <v>0</v>
      </c>
    </row>
    <row r="608" spans="1:10" ht="15.75">
      <c r="A608" s="8">
        <v>43185</v>
      </c>
      <c r="B608" s="9" t="s">
        <v>93</v>
      </c>
      <c r="C608" s="9">
        <v>1800</v>
      </c>
      <c r="D608" s="9" t="s">
        <v>10</v>
      </c>
      <c r="E608" s="10">
        <v>405</v>
      </c>
      <c r="F608" s="10">
        <v>409</v>
      </c>
      <c r="G608" s="10">
        <v>413</v>
      </c>
      <c r="H608" s="16">
        <f t="shared" si="1085"/>
        <v>7200</v>
      </c>
      <c r="I608" s="16">
        <f t="shared" ref="I608" si="1092">(IF(D608="SELL",IF(G608="",0,F608-G608),IF(D608="BUY",IF(G608="",0,G608-F608))))*C608</f>
        <v>7200</v>
      </c>
      <c r="J608" s="16">
        <f t="shared" si="1086"/>
        <v>14400</v>
      </c>
    </row>
    <row r="609" spans="1:10" ht="15.75">
      <c r="A609" s="8">
        <v>43185</v>
      </c>
      <c r="B609" s="9" t="s">
        <v>40</v>
      </c>
      <c r="C609" s="9">
        <v>500</v>
      </c>
      <c r="D609" s="9" t="s">
        <v>10</v>
      </c>
      <c r="E609" s="10">
        <v>2332</v>
      </c>
      <c r="F609" s="10">
        <v>2342</v>
      </c>
      <c r="G609" s="10">
        <v>0</v>
      </c>
      <c r="H609" s="16">
        <f t="shared" si="1085"/>
        <v>5000</v>
      </c>
      <c r="I609" s="16">
        <v>0</v>
      </c>
      <c r="J609" s="16">
        <f t="shared" si="1086"/>
        <v>5000</v>
      </c>
    </row>
    <row r="610" spans="1:10" ht="15.75">
      <c r="A610" s="8">
        <v>43182</v>
      </c>
      <c r="B610" s="9" t="s">
        <v>149</v>
      </c>
      <c r="C610" s="9">
        <v>600</v>
      </c>
      <c r="D610" s="9" t="s">
        <v>16</v>
      </c>
      <c r="E610" s="10">
        <v>1164.55</v>
      </c>
      <c r="F610" s="10">
        <v>1164.55</v>
      </c>
      <c r="G610" s="10">
        <v>0</v>
      </c>
      <c r="H610" s="16">
        <f t="shared" si="1085"/>
        <v>0</v>
      </c>
      <c r="I610" s="16">
        <v>0</v>
      </c>
      <c r="J610" s="16">
        <f t="shared" si="1086"/>
        <v>0</v>
      </c>
    </row>
    <row r="611" spans="1:10" ht="15.75">
      <c r="A611" s="8">
        <v>43182</v>
      </c>
      <c r="B611" s="9" t="s">
        <v>130</v>
      </c>
      <c r="C611" s="9">
        <v>1200</v>
      </c>
      <c r="D611" s="9" t="s">
        <v>10</v>
      </c>
      <c r="E611" s="10">
        <v>439.05</v>
      </c>
      <c r="F611" s="10">
        <v>444</v>
      </c>
      <c r="G611" s="10">
        <v>449</v>
      </c>
      <c r="H611" s="16">
        <f t="shared" si="1085"/>
        <v>5939.9999999999864</v>
      </c>
      <c r="I611" s="16">
        <f t="shared" ref="I611" si="1093">(IF(D611="SELL",IF(G611="",0,F611-G611),IF(D611="BUY",IF(G611="",0,G611-F611))))*C611</f>
        <v>6000</v>
      </c>
      <c r="J611" s="16">
        <f t="shared" si="1086"/>
        <v>11939.999999999985</v>
      </c>
    </row>
    <row r="612" spans="1:10" ht="15.75">
      <c r="A612" s="8">
        <v>43153</v>
      </c>
      <c r="B612" s="9" t="s">
        <v>111</v>
      </c>
      <c r="C612" s="9">
        <v>500</v>
      </c>
      <c r="D612" s="9" t="s">
        <v>10</v>
      </c>
      <c r="E612" s="10">
        <v>1877</v>
      </c>
      <c r="F612" s="10">
        <v>1897</v>
      </c>
      <c r="G612" s="10">
        <v>1917</v>
      </c>
      <c r="H612" s="16">
        <f t="shared" ref="H612" si="1094">(IF(D612="SELL",E612-F612,IF(D612="BUY",F612-E612)))*C612</f>
        <v>10000</v>
      </c>
      <c r="I612" s="16">
        <v>0</v>
      </c>
      <c r="J612" s="16">
        <f t="shared" ref="J612" si="1095">SUM(H612,I612)</f>
        <v>10000</v>
      </c>
    </row>
    <row r="613" spans="1:10" ht="15.75">
      <c r="A613" s="8">
        <v>43152</v>
      </c>
      <c r="B613" s="9" t="s">
        <v>111</v>
      </c>
      <c r="C613" s="9">
        <v>500</v>
      </c>
      <c r="D613" s="9" t="s">
        <v>10</v>
      </c>
      <c r="E613" s="10">
        <v>1877</v>
      </c>
      <c r="F613" s="10">
        <v>1897</v>
      </c>
      <c r="G613" s="10">
        <v>1917</v>
      </c>
      <c r="H613" s="16">
        <f t="shared" ref="H613" si="1096">(IF(D613="SELL",E613-F613,IF(D613="BUY",F613-E613)))*C613</f>
        <v>10000</v>
      </c>
      <c r="I613" s="16">
        <v>0</v>
      </c>
      <c r="J613" s="16">
        <f t="shared" ref="J613" si="1097">SUM(H613,I613)</f>
        <v>10000</v>
      </c>
    </row>
    <row r="614" spans="1:10" ht="15.75">
      <c r="A614" s="8">
        <v>43152</v>
      </c>
      <c r="B614" s="9" t="s">
        <v>115</v>
      </c>
      <c r="C614" s="9">
        <v>7000</v>
      </c>
      <c r="D614" s="9" t="s">
        <v>16</v>
      </c>
      <c r="E614" s="10">
        <v>114.55</v>
      </c>
      <c r="F614" s="10">
        <v>113.55</v>
      </c>
      <c r="G614" s="10">
        <v>112.55</v>
      </c>
      <c r="H614" s="16">
        <f t="shared" ref="H614" si="1098">(IF(D614="SELL",E614-F614,IF(D614="BUY",F614-E614)))*C614</f>
        <v>7000</v>
      </c>
      <c r="I614" s="16">
        <v>0</v>
      </c>
      <c r="J614" s="16">
        <f t="shared" ref="J614" si="1099">SUM(H614,I614)</f>
        <v>7000</v>
      </c>
    </row>
    <row r="615" spans="1:10" ht="15.75">
      <c r="A615" s="8">
        <v>43152</v>
      </c>
      <c r="B615" s="9" t="s">
        <v>114</v>
      </c>
      <c r="C615" s="9">
        <v>500</v>
      </c>
      <c r="D615" s="9" t="s">
        <v>10</v>
      </c>
      <c r="E615" s="10">
        <v>3003</v>
      </c>
      <c r="F615" s="10">
        <v>3023</v>
      </c>
      <c r="G615" s="10">
        <v>3043</v>
      </c>
      <c r="H615" s="16">
        <f t="shared" ref="H615" si="1100">(IF(D615="SELL",E615-F615,IF(D615="BUY",F615-E615)))*C615</f>
        <v>10000</v>
      </c>
      <c r="I615" s="16">
        <f t="shared" ref="I615" si="1101">(IF(D615="SELL",IF(G615="",0,F615-G615),IF(D615="BUY",IF(G615="",0,G615-F615))))*C615</f>
        <v>10000</v>
      </c>
      <c r="J615" s="16">
        <f t="shared" ref="J615" si="1102">SUM(H615,I615)</f>
        <v>20000</v>
      </c>
    </row>
    <row r="616" spans="1:10" ht="15.75">
      <c r="A616" s="8">
        <v>43151</v>
      </c>
      <c r="B616" s="9" t="s">
        <v>113</v>
      </c>
      <c r="C616" s="9">
        <v>750</v>
      </c>
      <c r="D616" s="9" t="s">
        <v>16</v>
      </c>
      <c r="E616" s="10">
        <v>702</v>
      </c>
      <c r="F616" s="10">
        <v>698</v>
      </c>
      <c r="G616" s="10">
        <v>694</v>
      </c>
      <c r="H616" s="16">
        <f t="shared" ref="H616" si="1103">(IF(D616="SELL",E616-F616,IF(D616="BUY",F616-E616)))*C616</f>
        <v>3000</v>
      </c>
      <c r="I616" s="16">
        <f t="shared" ref="I616" si="1104">(IF(D616="SELL",IF(G616="",0,F616-G616),IF(D616="BUY",IF(G616="",0,G616-F616))))*C616</f>
        <v>3000</v>
      </c>
      <c r="J616" s="16">
        <f t="shared" ref="J616" si="1105">SUM(H616,I616)</f>
        <v>6000</v>
      </c>
    </row>
    <row r="617" spans="1:10" ht="15.75">
      <c r="A617" s="8">
        <v>43151</v>
      </c>
      <c r="B617" s="9" t="s">
        <v>43</v>
      </c>
      <c r="C617" s="9">
        <v>40</v>
      </c>
      <c r="D617" s="9" t="s">
        <v>16</v>
      </c>
      <c r="E617" s="10">
        <v>25075</v>
      </c>
      <c r="F617" s="10">
        <v>25035</v>
      </c>
      <c r="G617" s="10">
        <v>24995</v>
      </c>
      <c r="H617" s="16">
        <f t="shared" ref="H617" si="1106">(IF(D617="SELL",E617-F617,IF(D617="BUY",F617-E617)))*C617</f>
        <v>1600</v>
      </c>
      <c r="I617" s="16">
        <f t="shared" ref="I617" si="1107">(IF(D617="SELL",IF(G617="",0,F617-G617),IF(D617="BUY",IF(G617="",0,G617-F617))))*C617</f>
        <v>1600</v>
      </c>
      <c r="J617" s="16">
        <f t="shared" ref="J617" si="1108">SUM(H617,I617)</f>
        <v>3200</v>
      </c>
    </row>
    <row r="618" spans="1:10" ht="15.75">
      <c r="A618" s="8">
        <v>43151</v>
      </c>
      <c r="B618" s="9" t="s">
        <v>111</v>
      </c>
      <c r="C618" s="9">
        <v>500</v>
      </c>
      <c r="D618" s="9" t="s">
        <v>10</v>
      </c>
      <c r="E618" s="10">
        <v>1904</v>
      </c>
      <c r="F618" s="10">
        <v>1918</v>
      </c>
      <c r="G618" s="10">
        <v>1935</v>
      </c>
      <c r="H618" s="16">
        <f t="shared" ref="H618" si="1109">(IF(D618="SELL",E618-F618,IF(D618="BUY",F618-E618)))*C618</f>
        <v>7000</v>
      </c>
      <c r="I618" s="16">
        <v>0</v>
      </c>
      <c r="J618" s="16">
        <f t="shared" ref="J618" si="1110">SUM(H618,I618)</f>
        <v>7000</v>
      </c>
    </row>
    <row r="619" spans="1:10" ht="15.75">
      <c r="A619" s="8">
        <v>43151</v>
      </c>
      <c r="B619" s="9" t="s">
        <v>112</v>
      </c>
      <c r="C619" s="9">
        <v>6000</v>
      </c>
      <c r="D619" s="9" t="s">
        <v>16</v>
      </c>
      <c r="E619" s="10">
        <v>125</v>
      </c>
      <c r="F619" s="10">
        <v>127.5</v>
      </c>
      <c r="G619" s="10">
        <v>0</v>
      </c>
      <c r="H619" s="16">
        <f t="shared" ref="H619" si="1111">(IF(D619="SELL",E619-F619,IF(D619="BUY",F619-E619)))*C619</f>
        <v>-15000</v>
      </c>
      <c r="I619" s="16">
        <v>0</v>
      </c>
      <c r="J619" s="16">
        <f t="shared" ref="J619" si="1112">SUM(H619,I619)</f>
        <v>-15000</v>
      </c>
    </row>
    <row r="620" spans="1:10" ht="15.75">
      <c r="A620" s="8">
        <v>43151</v>
      </c>
      <c r="B620" s="9" t="s">
        <v>86</v>
      </c>
      <c r="C620" s="9">
        <v>600</v>
      </c>
      <c r="D620" s="9" t="s">
        <v>16</v>
      </c>
      <c r="E620" s="10">
        <v>1275</v>
      </c>
      <c r="F620" s="10">
        <v>1295</v>
      </c>
      <c r="G620" s="10">
        <v>0</v>
      </c>
      <c r="H620" s="16">
        <f t="shared" ref="H620" si="1113">(IF(D620="SELL",E620-F620,IF(D620="BUY",F620-E620)))*C620</f>
        <v>-12000</v>
      </c>
      <c r="I620" s="16">
        <v>0</v>
      </c>
      <c r="J620" s="16">
        <f t="shared" ref="J620" si="1114">SUM(H620,I620)</f>
        <v>-12000</v>
      </c>
    </row>
    <row r="621" spans="1:10" ht="15.75">
      <c r="A621" s="8">
        <v>43150</v>
      </c>
      <c r="B621" s="9" t="s">
        <v>111</v>
      </c>
      <c r="C621" s="9">
        <v>500</v>
      </c>
      <c r="D621" s="9" t="s">
        <v>10</v>
      </c>
      <c r="E621" s="10">
        <v>1895</v>
      </c>
      <c r="F621" s="10">
        <v>1908</v>
      </c>
      <c r="G621" s="10">
        <v>1925</v>
      </c>
      <c r="H621" s="16">
        <f t="shared" ref="H621" si="1115">(IF(D621="SELL",E621-F621,IF(D621="BUY",F621-E621)))*C621</f>
        <v>6500</v>
      </c>
      <c r="I621" s="16">
        <v>0</v>
      </c>
      <c r="J621" s="16">
        <f t="shared" ref="J621" si="1116">SUM(H621,I621)</f>
        <v>6500</v>
      </c>
    </row>
    <row r="622" spans="1:10" ht="15.75">
      <c r="A622" s="8">
        <v>43150</v>
      </c>
      <c r="B622" s="9" t="s">
        <v>53</v>
      </c>
      <c r="C622" s="9">
        <v>4000</v>
      </c>
      <c r="D622" s="9" t="s">
        <v>16</v>
      </c>
      <c r="E622" s="10">
        <v>140.25</v>
      </c>
      <c r="F622" s="10">
        <v>139.25</v>
      </c>
      <c r="G622" s="10">
        <v>138.25</v>
      </c>
      <c r="H622" s="16">
        <f t="shared" ref="H622" si="1117">(IF(D622="SELL",E622-F622,IF(D622="BUY",F622-E622)))*C622</f>
        <v>4000</v>
      </c>
      <c r="I622" s="16">
        <f t="shared" ref="I622" si="1118">(IF(D622="SELL",IF(G622="",0,F622-G622),IF(D622="BUY",IF(G622="",0,G622-F622))))*C622</f>
        <v>4000</v>
      </c>
      <c r="J622" s="16">
        <f t="shared" ref="J622" si="1119">SUM(H622,I622)</f>
        <v>8000</v>
      </c>
    </row>
    <row r="623" spans="1:10" ht="15.75">
      <c r="A623" s="8">
        <v>43147</v>
      </c>
      <c r="B623" s="9" t="s">
        <v>12</v>
      </c>
      <c r="C623" s="9">
        <v>400</v>
      </c>
      <c r="D623" s="9" t="s">
        <v>16</v>
      </c>
      <c r="E623" s="10">
        <v>1655</v>
      </c>
      <c r="F623" s="10">
        <v>1653</v>
      </c>
      <c r="G623" s="10">
        <v>0</v>
      </c>
      <c r="H623" s="16">
        <f t="shared" ref="H623" si="1120">(IF(D623="SELL",E623-F623,IF(D623="BUY",F623-E623)))*C623</f>
        <v>800</v>
      </c>
      <c r="I623" s="16">
        <v>0</v>
      </c>
      <c r="J623" s="16">
        <f t="shared" ref="J623" si="1121">SUM(H623,I623)</f>
        <v>800</v>
      </c>
    </row>
    <row r="624" spans="1:10" ht="15.75">
      <c r="A624" s="8">
        <v>43147</v>
      </c>
      <c r="B624" s="9" t="s">
        <v>65</v>
      </c>
      <c r="C624" s="9">
        <v>75</v>
      </c>
      <c r="D624" s="9" t="s">
        <v>16</v>
      </c>
      <c r="E624" s="10">
        <v>10500</v>
      </c>
      <c r="F624" s="10">
        <v>10435</v>
      </c>
      <c r="G624" s="10">
        <v>10365</v>
      </c>
      <c r="H624" s="16">
        <f t="shared" ref="H624" si="1122">(IF(D624="SELL",E624-F624,IF(D624="BUY",F624-E624)))*C624</f>
        <v>4875</v>
      </c>
      <c r="I624" s="16">
        <v>0</v>
      </c>
      <c r="J624" s="16">
        <f t="shared" ref="J624" si="1123">SUM(H624,I624)</f>
        <v>4875</v>
      </c>
    </row>
    <row r="625" spans="1:10" ht="15.75">
      <c r="A625" s="8">
        <v>43146</v>
      </c>
      <c r="B625" s="9" t="s">
        <v>99</v>
      </c>
      <c r="C625" s="9">
        <v>4000</v>
      </c>
      <c r="D625" s="9" t="s">
        <v>16</v>
      </c>
      <c r="E625" s="10">
        <v>132</v>
      </c>
      <c r="F625" s="10">
        <v>131</v>
      </c>
      <c r="G625" s="10">
        <v>130</v>
      </c>
      <c r="H625" s="16">
        <f t="shared" ref="H625" si="1124">(IF(D625="SELL",E625-F625,IF(D625="BUY",F625-E625)))*C625</f>
        <v>4000</v>
      </c>
      <c r="I625" s="16">
        <f t="shared" ref="I625" si="1125">(IF(D625="SELL",IF(G625="",0,F625-G625),IF(D625="BUY",IF(G625="",0,G625-F625))))*C625</f>
        <v>4000</v>
      </c>
      <c r="J625" s="16">
        <f t="shared" ref="J625" si="1126">SUM(H625,I625)</f>
        <v>8000</v>
      </c>
    </row>
    <row r="626" spans="1:10" ht="15.75">
      <c r="A626" s="8">
        <v>43146</v>
      </c>
      <c r="B626" s="9" t="s">
        <v>43</v>
      </c>
      <c r="C626" s="9">
        <v>40</v>
      </c>
      <c r="D626" s="9" t="s">
        <v>16</v>
      </c>
      <c r="E626" s="10">
        <v>25436</v>
      </c>
      <c r="F626" s="10">
        <v>25336</v>
      </c>
      <c r="G626" s="10"/>
      <c r="H626" s="16">
        <f t="shared" ref="H626:H627" si="1127">(IF(D626="SELL",E626-F626,IF(D626="BUY",F626-E626)))*C626</f>
        <v>4000</v>
      </c>
      <c r="I626" s="16">
        <f t="shared" ref="I626:I627" si="1128">(IF(D626="SELL",IF(G626="",0,F626-G626),IF(D626="BUY",IF(G626="",0,G626-F626))))*C626</f>
        <v>0</v>
      </c>
      <c r="J626" s="16">
        <f t="shared" ref="J626:J627" si="1129">SUM(H626,I626)</f>
        <v>4000</v>
      </c>
    </row>
    <row r="627" spans="1:10" ht="15.75">
      <c r="A627" s="8">
        <v>43146</v>
      </c>
      <c r="B627" s="9" t="s">
        <v>98</v>
      </c>
      <c r="C627" s="9">
        <v>3500</v>
      </c>
      <c r="D627" s="9" t="s">
        <v>10</v>
      </c>
      <c r="E627" s="10">
        <v>253.7</v>
      </c>
      <c r="F627" s="10">
        <v>255.7</v>
      </c>
      <c r="G627" s="10"/>
      <c r="H627" s="16">
        <f t="shared" si="1127"/>
        <v>7000</v>
      </c>
      <c r="I627" s="16">
        <f t="shared" si="1128"/>
        <v>0</v>
      </c>
      <c r="J627" s="16">
        <f t="shared" si="1129"/>
        <v>7000</v>
      </c>
    </row>
    <row r="628" spans="1:10" ht="15.75">
      <c r="A628" s="8">
        <v>43145</v>
      </c>
      <c r="B628" s="9" t="s">
        <v>97</v>
      </c>
      <c r="C628" s="9">
        <v>2400</v>
      </c>
      <c r="D628" s="9" t="s">
        <v>10</v>
      </c>
      <c r="E628" s="10">
        <v>295.25</v>
      </c>
      <c r="F628" s="10">
        <v>291.25</v>
      </c>
      <c r="G628" s="10"/>
      <c r="H628" s="16">
        <f t="shared" ref="H628" si="1130">(IF(D628="SELL",E628-F628,IF(D628="BUY",F628-E628)))*C628</f>
        <v>-9600</v>
      </c>
      <c r="I628" s="16">
        <f t="shared" ref="I628" si="1131">(IF(D628="SELL",IF(G628="",0,F628-G628),IF(D628="BUY",IF(G628="",0,G628-F628))))*C628</f>
        <v>0</v>
      </c>
      <c r="J628" s="16">
        <f t="shared" ref="J628" si="1132">SUM(H628,I628)</f>
        <v>-9600</v>
      </c>
    </row>
    <row r="629" spans="1:10" ht="15.75">
      <c r="A629" s="8">
        <v>43145</v>
      </c>
      <c r="B629" s="9" t="s">
        <v>96</v>
      </c>
      <c r="C629" s="9">
        <v>1250</v>
      </c>
      <c r="D629" s="9" t="s">
        <v>10</v>
      </c>
      <c r="E629" s="10">
        <v>513</v>
      </c>
      <c r="F629" s="10">
        <v>520</v>
      </c>
      <c r="G629" s="10"/>
      <c r="H629" s="16">
        <f t="shared" ref="H629" si="1133">(IF(D629="SELL",E629-F629,IF(D629="BUY",F629-E629)))*C629</f>
        <v>8750</v>
      </c>
      <c r="I629" s="16">
        <f t="shared" ref="I629" si="1134">(IF(D629="SELL",IF(G629="",0,F629-G629),IF(D629="BUY",IF(G629="",0,G629-F629))))*C629</f>
        <v>0</v>
      </c>
      <c r="J629" s="16">
        <f t="shared" ref="J629" si="1135">SUM(H629,I629)</f>
        <v>8750</v>
      </c>
    </row>
    <row r="630" spans="1:10" ht="15.75">
      <c r="A630" s="8">
        <v>43143</v>
      </c>
      <c r="B630" s="9" t="s">
        <v>39</v>
      </c>
      <c r="C630" s="9">
        <v>5000</v>
      </c>
      <c r="D630" s="9" t="s">
        <v>10</v>
      </c>
      <c r="E630" s="10">
        <v>123.8</v>
      </c>
      <c r="F630" s="10">
        <v>122</v>
      </c>
      <c r="G630" s="10"/>
      <c r="H630" s="16">
        <f t="shared" ref="H630:H631" si="1136">(IF(D630="SELL",E630-F630,IF(D630="BUY",F630-E630)))*C630</f>
        <v>-8999.9999999999854</v>
      </c>
      <c r="I630" s="16">
        <f t="shared" ref="I630:I631" si="1137">(IF(D630="SELL",IF(G630="",0,F630-G630),IF(D630="BUY",IF(G630="",0,G630-F630))))*C630</f>
        <v>0</v>
      </c>
      <c r="J630" s="16">
        <f t="shared" ref="J630:J631" si="1138">SUM(H630,I630)</f>
        <v>-8999.9999999999854</v>
      </c>
    </row>
    <row r="631" spans="1:10" ht="15.75">
      <c r="A631" s="8">
        <v>43140</v>
      </c>
      <c r="B631" s="9" t="s">
        <v>110</v>
      </c>
      <c r="C631" s="9">
        <v>12000</v>
      </c>
      <c r="D631" s="9" t="s">
        <v>10</v>
      </c>
      <c r="E631" s="10">
        <v>93.85</v>
      </c>
      <c r="F631" s="10">
        <v>97</v>
      </c>
      <c r="G631" s="10"/>
      <c r="H631" s="16">
        <f t="shared" si="1136"/>
        <v>37800.000000000065</v>
      </c>
      <c r="I631" s="16">
        <f t="shared" si="1137"/>
        <v>0</v>
      </c>
      <c r="J631" s="16">
        <f t="shared" si="1138"/>
        <v>37800.000000000065</v>
      </c>
    </row>
    <row r="632" spans="1:10" ht="15.75">
      <c r="A632" s="8">
        <v>43140</v>
      </c>
      <c r="B632" s="9" t="s">
        <v>23</v>
      </c>
      <c r="C632" s="9">
        <v>300</v>
      </c>
      <c r="D632" s="9" t="s">
        <v>10</v>
      </c>
      <c r="E632" s="10">
        <v>1230</v>
      </c>
      <c r="F632" s="10">
        <v>1269</v>
      </c>
      <c r="G632" s="10"/>
      <c r="H632" s="16">
        <f t="shared" ref="H632" si="1139">(IF(D632="SELL",E632-F632,IF(D632="BUY",F632-E632)))*C632</f>
        <v>11700</v>
      </c>
      <c r="I632" s="16">
        <f t="shared" ref="I632" si="1140">(IF(D632="SELL",IF(G632="",0,F632-G632),IF(D632="BUY",IF(G632="",0,G632-F632))))*C632</f>
        <v>0</v>
      </c>
      <c r="J632" s="16">
        <f t="shared" ref="J632" si="1141">SUM(H632,I632)</f>
        <v>11700</v>
      </c>
    </row>
    <row r="633" spans="1:10" ht="15.75">
      <c r="A633" s="8">
        <v>43140</v>
      </c>
      <c r="B633" s="9" t="s">
        <v>95</v>
      </c>
      <c r="C633" s="9">
        <v>1200</v>
      </c>
      <c r="D633" s="9" t="s">
        <v>10</v>
      </c>
      <c r="E633" s="10">
        <v>767</v>
      </c>
      <c r="F633" s="10">
        <v>771</v>
      </c>
      <c r="G633" s="10">
        <v>775</v>
      </c>
      <c r="H633" s="16">
        <f t="shared" ref="H633" si="1142">(IF(D633="SELL",E633-F633,IF(D633="BUY",F633-E633)))*C633</f>
        <v>4800</v>
      </c>
      <c r="I633" s="16">
        <f t="shared" ref="I633" si="1143">(IF(D633="SELL",IF(G633="",0,F633-G633),IF(D633="BUY",IF(G633="",0,G633-F633))))*C633</f>
        <v>4800</v>
      </c>
      <c r="J633" s="16">
        <f t="shared" ref="J633" si="1144">SUM(H633,I633)</f>
        <v>9600</v>
      </c>
    </row>
    <row r="634" spans="1:10" ht="15.75">
      <c r="A634" s="8">
        <v>43140</v>
      </c>
      <c r="B634" s="9" t="s">
        <v>94</v>
      </c>
      <c r="C634" s="9">
        <v>50</v>
      </c>
      <c r="D634" s="9" t="s">
        <v>10</v>
      </c>
      <c r="E634" s="10">
        <v>20299</v>
      </c>
      <c r="F634" s="10">
        <v>20799</v>
      </c>
      <c r="G634" s="10">
        <v>21099</v>
      </c>
      <c r="H634" s="16">
        <f t="shared" ref="H634" si="1145">(IF(D634="SELL",E634-F634,IF(D634="BUY",F634-E634)))*C634</f>
        <v>25000</v>
      </c>
      <c r="I634" s="16">
        <f t="shared" ref="I634" si="1146">(IF(D634="SELL",IF(G634="",0,F634-G634),IF(D634="BUY",IF(G634="",0,G634-F634))))*C634</f>
        <v>15000</v>
      </c>
      <c r="J634" s="16">
        <f t="shared" ref="J634" si="1147">SUM(H634,I634)</f>
        <v>40000</v>
      </c>
    </row>
    <row r="635" spans="1:10" ht="15.75">
      <c r="A635" s="8">
        <v>43139</v>
      </c>
      <c r="B635" s="9" t="s">
        <v>23</v>
      </c>
      <c r="C635" s="9">
        <v>300</v>
      </c>
      <c r="D635" s="9" t="s">
        <v>16</v>
      </c>
      <c r="E635" s="10">
        <v>1231</v>
      </c>
      <c r="F635" s="10">
        <v>1215</v>
      </c>
      <c r="G635" s="10">
        <v>1200</v>
      </c>
      <c r="H635" s="16">
        <f t="shared" ref="H635:H636" si="1148">(IF(D635="SELL",E635-F635,IF(D635="BUY",F635-E635)))*C635</f>
        <v>4800</v>
      </c>
      <c r="I635" s="16">
        <f t="shared" ref="I635:I636" si="1149">(IF(D635="SELL",IF(G635="",0,F635-G635),IF(D635="BUY",IF(G635="",0,G635-F635))))*C635</f>
        <v>4500</v>
      </c>
      <c r="J635" s="16">
        <f t="shared" ref="J635:J636" si="1150">SUM(H635,I635)</f>
        <v>9300</v>
      </c>
    </row>
    <row r="636" spans="1:10" ht="15.75">
      <c r="A636" s="8">
        <v>43139</v>
      </c>
      <c r="B636" s="9" t="s">
        <v>109</v>
      </c>
      <c r="C636" s="9">
        <v>12000</v>
      </c>
      <c r="D636" s="9" t="s">
        <v>10</v>
      </c>
      <c r="E636" s="10">
        <v>764</v>
      </c>
      <c r="F636" s="10">
        <v>769</v>
      </c>
      <c r="G636" s="10">
        <v>774</v>
      </c>
      <c r="H636" s="16">
        <f t="shared" si="1148"/>
        <v>60000</v>
      </c>
      <c r="I636" s="16">
        <f t="shared" si="1149"/>
        <v>60000</v>
      </c>
      <c r="J636" s="16">
        <f t="shared" si="1150"/>
        <v>120000</v>
      </c>
    </row>
    <row r="637" spans="1:10" ht="15.75">
      <c r="A637" s="8">
        <v>43139</v>
      </c>
      <c r="B637" s="9" t="s">
        <v>21</v>
      </c>
      <c r="C637" s="9">
        <v>600</v>
      </c>
      <c r="D637" s="9" t="s">
        <v>10</v>
      </c>
      <c r="E637" s="10">
        <v>1265</v>
      </c>
      <c r="F637" s="10">
        <v>1275</v>
      </c>
      <c r="G637" s="10">
        <v>1285</v>
      </c>
      <c r="H637" s="16">
        <f t="shared" ref="H637" si="1151">(IF(D637="SELL",E637-F637,IF(D637="BUY",F637-E637)))*C637</f>
        <v>6000</v>
      </c>
      <c r="I637" s="16">
        <f t="shared" ref="I637" si="1152">(IF(D637="SELL",IF(G637="",0,F637-G637),IF(D637="BUY",IF(G637="",0,G637-F637))))*C637</f>
        <v>6000</v>
      </c>
      <c r="J637" s="16">
        <f t="shared" ref="J637" si="1153">SUM(H637,I637)</f>
        <v>12000</v>
      </c>
    </row>
    <row r="638" spans="1:10" ht="15.75">
      <c r="A638" s="8">
        <v>43138</v>
      </c>
      <c r="B638" s="9" t="s">
        <v>23</v>
      </c>
      <c r="C638" s="9">
        <v>300</v>
      </c>
      <c r="D638" s="9" t="s">
        <v>16</v>
      </c>
      <c r="E638" s="10">
        <v>1214</v>
      </c>
      <c r="F638" s="10">
        <v>1205.45</v>
      </c>
      <c r="G638" s="10"/>
      <c r="H638" s="16">
        <f t="shared" ref="H638" si="1154">(IF(D638="SELL",E638-F638,IF(D638="BUY",F638-E638)))*C638</f>
        <v>2564.9999999999864</v>
      </c>
      <c r="I638" s="16">
        <f t="shared" ref="I638" si="1155">(IF(D638="SELL",IF(G638="",0,F638-G638),IF(D638="BUY",IF(G638="",0,G638-F638))))*C638</f>
        <v>0</v>
      </c>
      <c r="J638" s="16">
        <f t="shared" ref="J638" si="1156">SUM(H638,I638)</f>
        <v>2564.9999999999864</v>
      </c>
    </row>
    <row r="639" spans="1:10" ht="15.75">
      <c r="A639" s="8">
        <v>43138</v>
      </c>
      <c r="B639" s="9" t="s">
        <v>93</v>
      </c>
      <c r="C639" s="9">
        <v>1800</v>
      </c>
      <c r="D639" s="9" t="s">
        <v>10</v>
      </c>
      <c r="E639" s="10">
        <v>466</v>
      </c>
      <c r="F639" s="10">
        <v>470</v>
      </c>
      <c r="G639" s="10"/>
      <c r="H639" s="16">
        <f t="shared" ref="H639" si="1157">(IF(D639="SELL",E639-F639,IF(D639="BUY",F639-E639)))*C639</f>
        <v>7200</v>
      </c>
      <c r="I639" s="16">
        <f t="shared" ref="I639" si="1158">(IF(D639="SELL",IF(G639="",0,F639-G639),IF(D639="BUY",IF(G639="",0,G639-F639))))*C639</f>
        <v>0</v>
      </c>
      <c r="J639" s="16">
        <f t="shared" ref="J639" si="1159">SUM(H639,I639)</f>
        <v>7200</v>
      </c>
    </row>
    <row r="640" spans="1:10" ht="15.75">
      <c r="A640" s="8">
        <v>43138</v>
      </c>
      <c r="B640" s="9" t="s">
        <v>18</v>
      </c>
      <c r="C640" s="9">
        <v>1500</v>
      </c>
      <c r="D640" s="9" t="s">
        <v>16</v>
      </c>
      <c r="E640" s="10">
        <v>394</v>
      </c>
      <c r="F640" s="10">
        <v>388.2</v>
      </c>
      <c r="G640" s="10"/>
      <c r="H640" s="16">
        <f t="shared" ref="H640" si="1160">(IF(D640="SELL",E640-F640,IF(D640="BUY",F640-E640)))*C640</f>
        <v>8700.0000000000164</v>
      </c>
      <c r="I640" s="16">
        <f t="shared" ref="I640" si="1161">(IF(D640="SELL",IF(G640="",0,F640-G640),IF(D640="BUY",IF(G640="",0,G640-F640))))*C640</f>
        <v>0</v>
      </c>
      <c r="J640" s="16">
        <f t="shared" ref="J640" si="1162">SUM(H640,I640)</f>
        <v>8700.0000000000164</v>
      </c>
    </row>
    <row r="641" spans="1:10" ht="15.75">
      <c r="A641" s="8">
        <v>43137</v>
      </c>
      <c r="B641" s="9" t="s">
        <v>56</v>
      </c>
      <c r="C641" s="9">
        <v>1250</v>
      </c>
      <c r="D641" s="9" t="s">
        <v>10</v>
      </c>
      <c r="E641" s="10">
        <v>449.7</v>
      </c>
      <c r="F641" s="10">
        <v>453.7</v>
      </c>
      <c r="G641" s="10">
        <v>457.7</v>
      </c>
      <c r="H641" s="16">
        <f t="shared" ref="H641" si="1163">(IF(D641="SELL",E641-F641,IF(D641="BUY",F641-E641)))*C641</f>
        <v>5000</v>
      </c>
      <c r="I641" s="16">
        <f t="shared" ref="I641" si="1164">(IF(D641="SELL",IF(G641="",0,F641-G641),IF(D641="BUY",IF(G641="",0,G641-F641))))*C641</f>
        <v>5000</v>
      </c>
      <c r="J641" s="16">
        <f t="shared" ref="J641" si="1165">SUM(H641,I641)</f>
        <v>10000</v>
      </c>
    </row>
    <row r="642" spans="1:10" ht="15.75">
      <c r="A642" s="8">
        <v>43137</v>
      </c>
      <c r="B642" s="9" t="s">
        <v>92</v>
      </c>
      <c r="C642" s="9">
        <v>2000</v>
      </c>
      <c r="D642" s="9" t="s">
        <v>16</v>
      </c>
      <c r="E642" s="10">
        <v>453</v>
      </c>
      <c r="F642" s="10">
        <v>458</v>
      </c>
      <c r="G642" s="10"/>
      <c r="H642" s="16">
        <f t="shared" ref="H642:H643" si="1166">(IF(D642="SELL",E642-F642,IF(D642="BUY",F642-E642)))*C642</f>
        <v>-10000</v>
      </c>
      <c r="I642" s="16">
        <f t="shared" ref="I642:I643" si="1167">(IF(D642="SELL",IF(G642="",0,F642-G642),IF(D642="BUY",IF(G642="",0,G642-F642))))*C642</f>
        <v>0</v>
      </c>
      <c r="J642" s="16">
        <f t="shared" ref="J642:J643" si="1168">SUM(H642,I642)</f>
        <v>-10000</v>
      </c>
    </row>
    <row r="643" spans="1:10" ht="15.75">
      <c r="A643" s="8">
        <v>43137</v>
      </c>
      <c r="B643" s="9" t="s">
        <v>108</v>
      </c>
      <c r="C643" s="9">
        <v>1500</v>
      </c>
      <c r="D643" s="9" t="s">
        <v>16</v>
      </c>
      <c r="E643" s="10">
        <v>389.9</v>
      </c>
      <c r="F643" s="10">
        <v>375</v>
      </c>
      <c r="G643" s="10"/>
      <c r="H643" s="16">
        <f t="shared" si="1166"/>
        <v>22349.999999999967</v>
      </c>
      <c r="I643" s="16">
        <f t="shared" si="1167"/>
        <v>0</v>
      </c>
      <c r="J643" s="16">
        <f t="shared" si="1168"/>
        <v>22349.999999999967</v>
      </c>
    </row>
    <row r="644" spans="1:10" ht="15.75">
      <c r="A644" s="8">
        <v>43136</v>
      </c>
      <c r="B644" s="9" t="s">
        <v>91</v>
      </c>
      <c r="C644" s="9">
        <v>1700</v>
      </c>
      <c r="D644" s="9" t="s">
        <v>16</v>
      </c>
      <c r="E644" s="10">
        <v>436</v>
      </c>
      <c r="F644" s="10">
        <v>431</v>
      </c>
      <c r="G644" s="10"/>
      <c r="H644" s="16">
        <f t="shared" ref="H644:H645" si="1169">(IF(D644="SELL",E644-F644,IF(D644="BUY",F644-E644)))*C644</f>
        <v>8500</v>
      </c>
      <c r="I644" s="16">
        <f t="shared" ref="I644:I645" si="1170">(IF(D644="SELL",IF(G644="",0,F644-G644),IF(D644="BUY",IF(G644="",0,G644-F644))))*C644</f>
        <v>0</v>
      </c>
      <c r="J644" s="16">
        <f t="shared" ref="J644:J645" si="1171">SUM(H644,I644)</f>
        <v>8500</v>
      </c>
    </row>
    <row r="645" spans="1:10" ht="15.75">
      <c r="A645" s="8">
        <v>43133</v>
      </c>
      <c r="B645" s="9" t="s">
        <v>107</v>
      </c>
      <c r="C645" s="9">
        <v>350</v>
      </c>
      <c r="D645" s="9" t="s">
        <v>16</v>
      </c>
      <c r="E645" s="10">
        <v>1675</v>
      </c>
      <c r="F645" s="10">
        <v>1655</v>
      </c>
      <c r="G645" s="10">
        <v>1635</v>
      </c>
      <c r="H645" s="16">
        <f t="shared" si="1169"/>
        <v>7000</v>
      </c>
      <c r="I645" s="16">
        <f t="shared" si="1170"/>
        <v>7000</v>
      </c>
      <c r="J645" s="16">
        <f t="shared" si="1171"/>
        <v>14000</v>
      </c>
    </row>
    <row r="646" spans="1:10" ht="15.75">
      <c r="A646" s="8">
        <v>43133</v>
      </c>
      <c r="B646" s="9" t="s">
        <v>90</v>
      </c>
      <c r="C646" s="9">
        <v>250</v>
      </c>
      <c r="D646" s="9" t="s">
        <v>16</v>
      </c>
      <c r="E646" s="10">
        <v>3216</v>
      </c>
      <c r="F646" s="10">
        <v>3196</v>
      </c>
      <c r="G646" s="10">
        <v>3176</v>
      </c>
      <c r="H646" s="16">
        <f t="shared" ref="H646" si="1172">(IF(D646="SELL",E646-F646,IF(D646="BUY",F646-E646)))*C646</f>
        <v>5000</v>
      </c>
      <c r="I646" s="16">
        <f t="shared" ref="I646" si="1173">(IF(D646="SELL",IF(G646="",0,F646-G646),IF(D646="BUY",IF(G646="",0,G646-F646))))*C646</f>
        <v>5000</v>
      </c>
      <c r="J646" s="16">
        <f t="shared" ref="J646" si="1174">SUM(H646,I646)</f>
        <v>10000</v>
      </c>
    </row>
    <row r="647" spans="1:10" ht="15.75">
      <c r="A647" s="8">
        <v>43133</v>
      </c>
      <c r="B647" s="9" t="s">
        <v>89</v>
      </c>
      <c r="C647" s="9">
        <v>350</v>
      </c>
      <c r="D647" s="9" t="s">
        <v>16</v>
      </c>
      <c r="E647" s="10">
        <v>1695</v>
      </c>
      <c r="F647" s="10">
        <v>1680</v>
      </c>
      <c r="G647" s="10">
        <v>1665</v>
      </c>
      <c r="H647" s="16">
        <f t="shared" ref="H647" si="1175">(IF(D647="SELL",E647-F647,IF(D647="BUY",F647-E647)))*C647</f>
        <v>5250</v>
      </c>
      <c r="I647" s="16">
        <f t="shared" ref="I647" si="1176">(IF(D647="SELL",IF(G647="",0,F647-G647),IF(D647="BUY",IF(G647="",0,G647-F647))))*C647</f>
        <v>5250</v>
      </c>
      <c r="J647" s="16">
        <f t="shared" ref="J647" si="1177">SUM(H647,I647)</f>
        <v>10500</v>
      </c>
    </row>
    <row r="648" spans="1:10" ht="15.75">
      <c r="A648" s="8">
        <v>43133</v>
      </c>
      <c r="B648" s="9" t="s">
        <v>23</v>
      </c>
      <c r="C648" s="9">
        <v>300</v>
      </c>
      <c r="D648" s="9" t="s">
        <v>16</v>
      </c>
      <c r="E648" s="10">
        <v>1420</v>
      </c>
      <c r="F648" s="10">
        <v>1400</v>
      </c>
      <c r="G648" s="10">
        <v>1380</v>
      </c>
      <c r="H648" s="16">
        <f t="shared" ref="H648" si="1178">(IF(D648="SELL",E648-F648,IF(D648="BUY",F648-E648)))*C648</f>
        <v>6000</v>
      </c>
      <c r="I648" s="16">
        <f t="shared" ref="I648" si="1179">(IF(D648="SELL",IF(G648="",0,F648-G648),IF(D648="BUY",IF(G648="",0,G648-F648))))*C648</f>
        <v>6000</v>
      </c>
      <c r="J648" s="16">
        <f t="shared" ref="J648" si="1180">SUM(H648,I648)</f>
        <v>12000</v>
      </c>
    </row>
    <row r="649" spans="1:10" ht="15.75">
      <c r="A649" s="8">
        <v>43133</v>
      </c>
      <c r="B649" s="9" t="s">
        <v>67</v>
      </c>
      <c r="C649" s="9">
        <v>1500</v>
      </c>
      <c r="D649" s="9" t="s">
        <v>16</v>
      </c>
      <c r="E649" s="10">
        <v>245</v>
      </c>
      <c r="F649" s="10">
        <v>235</v>
      </c>
      <c r="G649" s="10">
        <v>225</v>
      </c>
      <c r="H649" s="16">
        <f t="shared" ref="H649" si="1181">(IF(D649="SELL",E649-F649,IF(D649="BUY",F649-E649)))*C649</f>
        <v>15000</v>
      </c>
      <c r="I649" s="16">
        <f t="shared" ref="I649" si="1182">(IF(D649="SELL",IF(G649="",0,F649-G649),IF(D649="BUY",IF(G649="",0,G649-F649))))*C649</f>
        <v>15000</v>
      </c>
      <c r="J649" s="16">
        <f t="shared" ref="J649" si="1183">SUM(H649,I649)</f>
        <v>30000</v>
      </c>
    </row>
    <row r="650" spans="1:10" ht="15.75">
      <c r="A650" s="8">
        <v>43133</v>
      </c>
      <c r="B650" s="9" t="s">
        <v>88</v>
      </c>
      <c r="C650" s="9">
        <v>600</v>
      </c>
      <c r="D650" s="9" t="s">
        <v>16</v>
      </c>
      <c r="E650" s="10">
        <v>834</v>
      </c>
      <c r="F650" s="10">
        <v>826</v>
      </c>
      <c r="G650" s="10">
        <v>818</v>
      </c>
      <c r="H650" s="16">
        <f t="shared" ref="H650:H651" si="1184">(IF(D650="SELL",E650-F650,IF(D650="BUY",F650-E650)))*C650</f>
        <v>4800</v>
      </c>
      <c r="I650" s="16">
        <f t="shared" ref="I650:I651" si="1185">(IF(D650="SELL",IF(G650="",0,F650-G650),IF(D650="BUY",IF(G650="",0,G650-F650))))*C650</f>
        <v>4800</v>
      </c>
      <c r="J650" s="16">
        <f t="shared" ref="J650:J651" si="1186">SUM(H650,I650)</f>
        <v>9600</v>
      </c>
    </row>
    <row r="651" spans="1:10" ht="15.75">
      <c r="A651" s="8">
        <v>43132</v>
      </c>
      <c r="B651" s="9" t="s">
        <v>106</v>
      </c>
      <c r="C651" s="9">
        <v>4950</v>
      </c>
      <c r="D651" s="9" t="s">
        <v>16</v>
      </c>
      <c r="E651" s="10">
        <v>161.4</v>
      </c>
      <c r="F651" s="10">
        <v>158.19999999999999</v>
      </c>
      <c r="G651" s="10"/>
      <c r="H651" s="16">
        <f t="shared" si="1184"/>
        <v>15840.000000000084</v>
      </c>
      <c r="I651" s="16">
        <f t="shared" si="1185"/>
        <v>0</v>
      </c>
      <c r="J651" s="16">
        <f t="shared" si="1186"/>
        <v>15840.000000000084</v>
      </c>
    </row>
    <row r="652" spans="1:10" ht="15.75">
      <c r="A652" s="8">
        <v>43132</v>
      </c>
      <c r="B652" s="9" t="s">
        <v>87</v>
      </c>
      <c r="C652" s="9">
        <v>1500</v>
      </c>
      <c r="D652" s="9" t="s">
        <v>16</v>
      </c>
      <c r="E652" s="10">
        <v>822</v>
      </c>
      <c r="F652" s="10">
        <v>818</v>
      </c>
      <c r="G652" s="10">
        <v>814</v>
      </c>
      <c r="H652" s="16">
        <f t="shared" ref="H652" si="1187">(IF(D652="SELL",E652-F652,IF(D652="BUY",F652-E652)))*C652</f>
        <v>6000</v>
      </c>
      <c r="I652" s="16">
        <f t="shared" ref="I652" si="1188">(IF(D652="SELL",IF(G652="",0,F652-G652),IF(D652="BUY",IF(G652="",0,G652-F652))))*C652</f>
        <v>6000</v>
      </c>
      <c r="J652" s="16">
        <f t="shared" ref="J652" si="1189">SUM(H652,I652)</f>
        <v>12000</v>
      </c>
    </row>
    <row r="653" spans="1:10" ht="15.75">
      <c r="A653" s="8">
        <v>43132</v>
      </c>
      <c r="B653" s="9" t="s">
        <v>86</v>
      </c>
      <c r="C653" s="9">
        <v>600</v>
      </c>
      <c r="D653" s="9" t="s">
        <v>16</v>
      </c>
      <c r="E653" s="10">
        <v>1396</v>
      </c>
      <c r="F653" s="10">
        <v>1386</v>
      </c>
      <c r="G653" s="10"/>
      <c r="H653" s="16">
        <f t="shared" ref="H653" si="1190">(IF(D653="SELL",E653-F653,IF(D653="BUY",F653-E653)))*C653</f>
        <v>6000</v>
      </c>
      <c r="I653" s="16">
        <f t="shared" ref="I653" si="1191">(IF(D653="SELL",IF(G653="",0,F653-G653),IF(D653="BUY",IF(G653="",0,G653-F653))))*C653</f>
        <v>0</v>
      </c>
      <c r="J653" s="16">
        <f t="shared" ref="J653" si="1192">SUM(H653,I653)</f>
        <v>6000</v>
      </c>
    </row>
    <row r="654" spans="1:10" ht="15.75">
      <c r="A654" s="8">
        <v>43132</v>
      </c>
      <c r="B654" s="9" t="s">
        <v>85</v>
      </c>
      <c r="C654" s="9">
        <v>500</v>
      </c>
      <c r="D654" s="9" t="s">
        <v>10</v>
      </c>
      <c r="E654" s="10">
        <v>1195</v>
      </c>
      <c r="F654" s="10">
        <v>1205</v>
      </c>
      <c r="G654" s="10"/>
      <c r="H654" s="16">
        <f t="shared" ref="H654" si="1193">(IF(D654="SELL",E654-F654,IF(D654="BUY",F654-E654)))*C654</f>
        <v>5000</v>
      </c>
      <c r="I654" s="16">
        <f t="shared" ref="I654" si="1194">(IF(D654="SELL",IF(G654="",0,F654-G654),IF(D654="BUY",IF(G654="",0,G654-F654))))*C654</f>
        <v>0</v>
      </c>
      <c r="J654" s="16">
        <f t="shared" ref="J654" si="1195">SUM(H654,I654)</f>
        <v>5000</v>
      </c>
    </row>
    <row r="655" spans="1:10" ht="15.75">
      <c r="A655" s="8">
        <v>43132</v>
      </c>
      <c r="B655" s="9" t="s">
        <v>84</v>
      </c>
      <c r="C655" s="9">
        <v>7000</v>
      </c>
      <c r="D655" s="9" t="s">
        <v>10</v>
      </c>
      <c r="E655" s="10">
        <v>125.7</v>
      </c>
      <c r="F655" s="10">
        <v>126.7</v>
      </c>
      <c r="G655" s="10"/>
      <c r="H655" s="16">
        <f t="shared" ref="H655" si="1196">(IF(D655="SELL",E655-F655,IF(D655="BUY",F655-E655)))*C655</f>
        <v>7000</v>
      </c>
      <c r="I655" s="16">
        <f t="shared" ref="I655" si="1197">(IF(D655="SELL",IF(G655="",0,F655-G655),IF(D655="BUY",IF(G655="",0,G655-F655))))*C655</f>
        <v>0</v>
      </c>
      <c r="J655" s="16">
        <f t="shared" ref="J655" si="1198">SUM(H655,I655)</f>
        <v>7000</v>
      </c>
    </row>
    <row r="656" spans="1:10" ht="15.75">
      <c r="A656" s="8">
        <v>43132</v>
      </c>
      <c r="B656" s="9" t="s">
        <v>48</v>
      </c>
      <c r="C656" s="9">
        <v>1100</v>
      </c>
      <c r="D656" s="9" t="s">
        <v>10</v>
      </c>
      <c r="E656" s="10">
        <v>862</v>
      </c>
      <c r="F656" s="10">
        <v>868</v>
      </c>
      <c r="G656" s="10">
        <v>874</v>
      </c>
      <c r="H656" s="16">
        <f t="shared" ref="H656" si="1199">(IF(D656="SELL",E656-F656,IF(D656="BUY",F656-E656)))*C656</f>
        <v>6600</v>
      </c>
      <c r="I656" s="16">
        <f t="shared" ref="I656" si="1200">(IF(D656="SELL",IF(G656="",0,F656-G656),IF(D656="BUY",IF(G656="",0,G656-F656))))*C656</f>
        <v>6600</v>
      </c>
      <c r="J656" s="16">
        <f t="shared" ref="J656" si="1201">SUM(H656,I656)</f>
        <v>13200</v>
      </c>
    </row>
    <row r="657" spans="1:10" ht="15.75">
      <c r="A657" s="8">
        <v>43132</v>
      </c>
      <c r="B657" s="9" t="s">
        <v>48</v>
      </c>
      <c r="C657" s="9">
        <v>1100</v>
      </c>
      <c r="D657" s="9" t="s">
        <v>10</v>
      </c>
      <c r="E657" s="10">
        <v>850</v>
      </c>
      <c r="F657" s="10">
        <v>856</v>
      </c>
      <c r="G657" s="10">
        <v>862</v>
      </c>
      <c r="H657" s="16">
        <f t="shared" ref="H657" si="1202">(IF(D657="SELL",E657-F657,IF(D657="BUY",F657-E657)))*C657</f>
        <v>6600</v>
      </c>
      <c r="I657" s="16">
        <f t="shared" ref="I657" si="1203">(IF(D657="SELL",IF(G657="",0,F657-G657),IF(D657="BUY",IF(G657="",0,G657-F657))))*C657</f>
        <v>6600</v>
      </c>
      <c r="J657" s="16">
        <f t="shared" ref="J657" si="1204">SUM(H657,I657)</f>
        <v>13200</v>
      </c>
    </row>
    <row r="658" spans="1:10" ht="15.75">
      <c r="A658" s="8">
        <v>43131</v>
      </c>
      <c r="B658" s="9" t="s">
        <v>64</v>
      </c>
      <c r="C658" s="9">
        <v>4500</v>
      </c>
      <c r="D658" s="9" t="s">
        <v>10</v>
      </c>
      <c r="E658" s="10">
        <v>274</v>
      </c>
      <c r="F658" s="10">
        <v>272</v>
      </c>
      <c r="G658" s="10">
        <v>270</v>
      </c>
      <c r="H658" s="16">
        <f t="shared" ref="H658" si="1205">(IF(D658="SELL",E658-F658,IF(D658="BUY",F658-E658)))*C658</f>
        <v>-9000</v>
      </c>
      <c r="I658" s="16">
        <f t="shared" ref="I658" si="1206">(IF(D658="SELL",IF(G658="",0,F658-G658),IF(D658="BUY",IF(G658="",0,G658-F658))))*C658</f>
        <v>-9000</v>
      </c>
      <c r="J658" s="16">
        <f t="shared" ref="J658" si="1207">SUM(H658,I658)</f>
        <v>-18000</v>
      </c>
    </row>
    <row r="659" spans="1:10" ht="15.75">
      <c r="A659" s="8">
        <v>43130</v>
      </c>
      <c r="B659" s="9" t="s">
        <v>84</v>
      </c>
      <c r="C659" s="9">
        <v>7000</v>
      </c>
      <c r="D659" s="9" t="s">
        <v>10</v>
      </c>
      <c r="E659" s="10">
        <v>125.7</v>
      </c>
      <c r="F659" s="10">
        <v>126.7</v>
      </c>
      <c r="G659" s="10"/>
      <c r="H659" s="16">
        <f t="shared" ref="H659" si="1208">(IF(D659="SELL",E659-F659,IF(D659="BUY",F659-E659)))*C659</f>
        <v>7000</v>
      </c>
      <c r="I659" s="16">
        <f t="shared" ref="I659" si="1209">(IF(D659="SELL",IF(G659="",0,F659-G659),IF(D659="BUY",IF(G659="",0,G659-F659))))*C659</f>
        <v>0</v>
      </c>
      <c r="J659" s="16">
        <f t="shared" ref="J659" si="1210">SUM(H659,I659)</f>
        <v>7000</v>
      </c>
    </row>
    <row r="660" spans="1:10" ht="15.75">
      <c r="A660" s="8">
        <v>43130</v>
      </c>
      <c r="B660" s="9" t="s">
        <v>38</v>
      </c>
      <c r="C660" s="9">
        <v>750</v>
      </c>
      <c r="D660" s="9" t="s">
        <v>16</v>
      </c>
      <c r="E660" s="10">
        <v>510</v>
      </c>
      <c r="F660" s="10">
        <v>498</v>
      </c>
      <c r="G660" s="10"/>
      <c r="H660" s="16">
        <f t="shared" ref="H660" si="1211">(IF(D660="SELL",E660-F660,IF(D660="BUY",F660-E660)))*C660</f>
        <v>9000</v>
      </c>
      <c r="I660" s="16">
        <f t="shared" ref="I660" si="1212">(IF(D660="SELL",IF(G660="",0,F660-G660),IF(D660="BUY",IF(G660="",0,G660-F660))))*C660</f>
        <v>0</v>
      </c>
      <c r="J660" s="16">
        <f t="shared" ref="J660" si="1213">SUM(H660,I660)</f>
        <v>9000</v>
      </c>
    </row>
    <row r="661" spans="1:10" ht="15.75">
      <c r="A661" s="8">
        <v>43129</v>
      </c>
      <c r="B661" s="9" t="s">
        <v>71</v>
      </c>
      <c r="C661" s="9">
        <v>500</v>
      </c>
      <c r="D661" s="9" t="s">
        <v>10</v>
      </c>
      <c r="E661" s="10"/>
      <c r="F661" s="10">
        <v>1952</v>
      </c>
      <c r="G661" s="10"/>
      <c r="H661" s="16">
        <f t="shared" ref="H661" si="1214">(IF(D661="SELL",E661-F661,IF(D661="BUY",F661-E661)))*C661</f>
        <v>976000</v>
      </c>
      <c r="I661" s="16">
        <f t="shared" ref="I661" si="1215">(IF(D661="SELL",IF(G661="",0,F661-G661),IF(D661="BUY",IF(G661="",0,G661-F661))))*C661</f>
        <v>0</v>
      </c>
      <c r="J661" s="16">
        <f t="shared" ref="J661" si="1216">SUM(H661,I661)</f>
        <v>976000</v>
      </c>
    </row>
    <row r="662" spans="1:10" ht="15.75">
      <c r="A662" s="8">
        <v>43129</v>
      </c>
      <c r="B662" s="9" t="s">
        <v>82</v>
      </c>
      <c r="C662" s="9">
        <v>75</v>
      </c>
      <c r="D662" s="9" t="s">
        <v>10</v>
      </c>
      <c r="E662" s="10">
        <v>9621</v>
      </c>
      <c r="F662" s="10">
        <v>9661</v>
      </c>
      <c r="G662" s="10">
        <v>9701</v>
      </c>
      <c r="H662" s="16">
        <f t="shared" ref="H662" si="1217">(IF(D662="SELL",E662-F662,IF(D662="BUY",F662-E662)))*C662</f>
        <v>3000</v>
      </c>
      <c r="I662" s="16">
        <f t="shared" ref="I662" si="1218">(IF(D662="SELL",IF(G662="",0,F662-G662),IF(D662="BUY",IF(G662="",0,G662-F662))))*C662</f>
        <v>3000</v>
      </c>
      <c r="J662" s="16">
        <f t="shared" ref="J662" si="1219">SUM(H662,I662)</f>
        <v>6000</v>
      </c>
    </row>
    <row r="663" spans="1:10" ht="15.75">
      <c r="A663" s="8">
        <v>43129</v>
      </c>
      <c r="B663" s="9" t="s">
        <v>83</v>
      </c>
      <c r="C663" s="9">
        <v>800</v>
      </c>
      <c r="D663" s="9" t="s">
        <v>10</v>
      </c>
      <c r="E663" s="10">
        <v>1108</v>
      </c>
      <c r="F663" s="10">
        <v>1119</v>
      </c>
      <c r="G663" s="10"/>
      <c r="H663" s="16">
        <f t="shared" ref="H663" si="1220">(IF(D663="SELL",E663-F663,IF(D663="BUY",F663-E663)))*C663</f>
        <v>8800</v>
      </c>
      <c r="I663" s="16">
        <f t="shared" ref="I663" si="1221">(IF(D663="SELL",IF(G663="",0,F663-G663),IF(D663="BUY",IF(G663="",0,G663-F663))))*C663</f>
        <v>0</v>
      </c>
      <c r="J663" s="16">
        <f t="shared" ref="J663" si="1222">SUM(H663,I663)</f>
        <v>8800</v>
      </c>
    </row>
    <row r="664" spans="1:10" ht="15.75">
      <c r="A664" s="8">
        <v>43125</v>
      </c>
      <c r="B664" s="9" t="s">
        <v>67</v>
      </c>
      <c r="C664" s="9">
        <v>1500</v>
      </c>
      <c r="D664" s="9" t="s">
        <v>10</v>
      </c>
      <c r="E664" s="10">
        <v>561</v>
      </c>
      <c r="F664" s="10">
        <v>555</v>
      </c>
      <c r="G664" s="10"/>
      <c r="H664" s="16">
        <f t="shared" ref="H664" si="1223">(IF(D664="SELL",E664-F664,IF(D664="BUY",F664-E664)))*C664</f>
        <v>-9000</v>
      </c>
      <c r="I664" s="16">
        <f t="shared" ref="I664" si="1224">(IF(D664="SELL",IF(G664="",0,F664-G664),IF(D664="BUY",IF(G664="",0,G664-F664))))*C664</f>
        <v>0</v>
      </c>
      <c r="J664" s="16">
        <f t="shared" ref="J664" si="1225">SUM(H664,I664)</f>
        <v>-9000</v>
      </c>
    </row>
    <row r="665" spans="1:10" ht="15.75">
      <c r="A665" s="8">
        <v>43125</v>
      </c>
      <c r="B665" s="9" t="s">
        <v>81</v>
      </c>
      <c r="C665" s="9">
        <v>6000</v>
      </c>
      <c r="D665" s="9" t="s">
        <v>10</v>
      </c>
      <c r="E665" s="10">
        <v>126</v>
      </c>
      <c r="F665" s="10">
        <v>124</v>
      </c>
      <c r="G665" s="10"/>
      <c r="H665" s="16">
        <f t="shared" ref="H665" si="1226">(IF(D665="SELL",E665-F665,IF(D665="BUY",F665-E665)))*C665</f>
        <v>-12000</v>
      </c>
      <c r="I665" s="16">
        <f t="shared" ref="I665" si="1227">(IF(D665="SELL",IF(G665="",0,F665-G665),IF(D665="BUY",IF(G665="",0,G665-F665))))*C665</f>
        <v>0</v>
      </c>
      <c r="J665" s="16">
        <f t="shared" ref="J665" si="1228">SUM(H665,I665)</f>
        <v>-12000</v>
      </c>
    </row>
    <row r="666" spans="1:10" ht="15.75">
      <c r="A666" s="8">
        <v>43125</v>
      </c>
      <c r="B666" s="9" t="s">
        <v>79</v>
      </c>
      <c r="C666" s="9">
        <v>1500</v>
      </c>
      <c r="D666" s="9" t="s">
        <v>10</v>
      </c>
      <c r="E666" s="10">
        <v>884</v>
      </c>
      <c r="F666" s="10">
        <v>892</v>
      </c>
      <c r="G666" s="10">
        <v>900</v>
      </c>
      <c r="H666" s="16">
        <f t="shared" ref="H666" si="1229">(IF(D666="SELL",E666-F666,IF(D666="BUY",F666-E666)))*C666</f>
        <v>12000</v>
      </c>
      <c r="I666" s="16">
        <f t="shared" ref="I666" si="1230">(IF(D666="SELL",IF(G666="",0,F666-G666),IF(D666="BUY",IF(G666="",0,G666-F666))))*C666</f>
        <v>12000</v>
      </c>
      <c r="J666" s="16">
        <f t="shared" ref="J666" si="1231">SUM(H666,I666)</f>
        <v>24000</v>
      </c>
    </row>
    <row r="667" spans="1:10" ht="15.75">
      <c r="A667" s="8">
        <v>43124</v>
      </c>
      <c r="B667" s="9" t="s">
        <v>30</v>
      </c>
      <c r="C667" s="9">
        <v>3750</v>
      </c>
      <c r="D667" s="9" t="s">
        <v>10</v>
      </c>
      <c r="E667" s="10">
        <v>211.85</v>
      </c>
      <c r="F667" s="10">
        <v>207.85</v>
      </c>
      <c r="G667" s="10"/>
      <c r="H667" s="16">
        <f t="shared" ref="H667" si="1232">(IF(D667="SELL",E667-F667,IF(D667="BUY",F667-E667)))*C667</f>
        <v>-15000</v>
      </c>
      <c r="I667" s="16">
        <f t="shared" ref="I667" si="1233">(IF(D667="SELL",IF(G667="",0,F667-G667),IF(D667="BUY",IF(G667="",0,G667-F667))))*C667</f>
        <v>0</v>
      </c>
      <c r="J667" s="16">
        <f t="shared" ref="J667" si="1234">SUM(H667,I667)</f>
        <v>-15000</v>
      </c>
    </row>
    <row r="668" spans="1:10" ht="15.75">
      <c r="A668" s="8">
        <v>43124</v>
      </c>
      <c r="B668" s="9" t="s">
        <v>81</v>
      </c>
      <c r="C668" s="9">
        <v>6000</v>
      </c>
      <c r="D668" s="9" t="s">
        <v>10</v>
      </c>
      <c r="E668" s="10">
        <v>128</v>
      </c>
      <c r="F668" s="10">
        <v>130</v>
      </c>
      <c r="G668" s="10"/>
      <c r="H668" s="16">
        <f t="shared" ref="H668" si="1235">(IF(D668="SELL",E668-F668,IF(D668="BUY",F668-E668)))*C668</f>
        <v>12000</v>
      </c>
      <c r="I668" s="16">
        <f t="shared" ref="I668" si="1236">(IF(D668="SELL",IF(G668="",0,F668-G668),IF(D668="BUY",IF(G668="",0,G668-F668))))*C668</f>
        <v>0</v>
      </c>
      <c r="J668" s="16">
        <f t="shared" ref="J668" si="1237">SUM(H668,I668)</f>
        <v>12000</v>
      </c>
    </row>
    <row r="669" spans="1:10" ht="15.75">
      <c r="A669" s="8">
        <v>43124</v>
      </c>
      <c r="B669" s="9" t="s">
        <v>80</v>
      </c>
      <c r="C669" s="9">
        <v>900</v>
      </c>
      <c r="D669" s="9" t="s">
        <v>10</v>
      </c>
      <c r="E669" s="10">
        <v>636</v>
      </c>
      <c r="F669" s="10">
        <v>646</v>
      </c>
      <c r="G669" s="10"/>
      <c r="H669" s="16">
        <f t="shared" ref="H669" si="1238">(IF(D669="SELL",E669-F669,IF(D669="BUY",F669-E669)))*C669</f>
        <v>9000</v>
      </c>
      <c r="I669" s="16">
        <f t="shared" ref="I669" si="1239">(IF(D669="SELL",IF(G669="",0,F669-G669),IF(D669="BUY",IF(G669="",0,G669-F669))))*C669</f>
        <v>0</v>
      </c>
      <c r="J669" s="16">
        <f t="shared" ref="J669" si="1240">SUM(H669,I669)</f>
        <v>9000</v>
      </c>
    </row>
    <row r="670" spans="1:10" ht="15.75">
      <c r="A670" s="8">
        <v>43124</v>
      </c>
      <c r="B670" s="9" t="s">
        <v>79</v>
      </c>
      <c r="C670" s="9">
        <v>1500</v>
      </c>
      <c r="D670" s="9" t="s">
        <v>10</v>
      </c>
      <c r="E670" s="10">
        <v>835</v>
      </c>
      <c r="F670" s="10">
        <v>840</v>
      </c>
      <c r="G670" s="10">
        <v>845</v>
      </c>
      <c r="H670" s="16">
        <f t="shared" ref="H670" si="1241">(IF(D670="SELL",E670-F670,IF(D670="BUY",F670-E670)))*C670</f>
        <v>7500</v>
      </c>
      <c r="I670" s="16">
        <f t="shared" ref="I670" si="1242">(IF(D670="SELL",IF(G670="",0,F670-G670),IF(D670="BUY",IF(G670="",0,G670-F670))))*C670</f>
        <v>7500</v>
      </c>
      <c r="J670" s="16">
        <f t="shared" ref="J670" si="1243">SUM(H670,I670)</f>
        <v>15000</v>
      </c>
    </row>
    <row r="671" spans="1:10" ht="15.75">
      <c r="A671" s="8">
        <v>43124</v>
      </c>
      <c r="B671" s="9" t="s">
        <v>78</v>
      </c>
      <c r="C671" s="9">
        <v>1575</v>
      </c>
      <c r="D671" s="9" t="s">
        <v>10</v>
      </c>
      <c r="E671" s="10">
        <v>394</v>
      </c>
      <c r="F671" s="10">
        <v>391</v>
      </c>
      <c r="G671" s="10">
        <v>388</v>
      </c>
      <c r="H671" s="16">
        <f t="shared" ref="H671" si="1244">(IF(D671="SELL",E671-F671,IF(D671="BUY",F671-E671)))*C671</f>
        <v>-4725</v>
      </c>
      <c r="I671" s="16">
        <f t="shared" ref="I671" si="1245">(IF(D671="SELL",IF(G671="",0,F671-G671),IF(D671="BUY",IF(G671="",0,G671-F671))))*C671</f>
        <v>-4725</v>
      </c>
      <c r="J671" s="16">
        <f t="shared" ref="J671" si="1246">SUM(H671,I671)</f>
        <v>-9450</v>
      </c>
    </row>
    <row r="672" spans="1:10" ht="15.75">
      <c r="A672" s="8">
        <v>43123</v>
      </c>
      <c r="B672" s="9" t="s">
        <v>77</v>
      </c>
      <c r="C672" s="9">
        <v>300</v>
      </c>
      <c r="D672" s="9" t="s">
        <v>10</v>
      </c>
      <c r="E672" s="10">
        <v>1708</v>
      </c>
      <c r="F672" s="10">
        <v>1725</v>
      </c>
      <c r="G672" s="10"/>
      <c r="H672" s="16">
        <f t="shared" ref="H672" si="1247">(IF(D672="SELL",E672-F672,IF(D672="BUY",F672-E672)))*C672</f>
        <v>5100</v>
      </c>
      <c r="I672" s="16">
        <f t="shared" ref="I672" si="1248">(IF(D672="SELL",IF(G672="",0,F672-G672),IF(D672="BUY",IF(G672="",0,G672-F672))))*C672</f>
        <v>0</v>
      </c>
      <c r="J672" s="16">
        <f t="shared" ref="J672" si="1249">SUM(H672,I672)</f>
        <v>5100</v>
      </c>
    </row>
    <row r="673" spans="1:10" ht="15.75">
      <c r="A673" s="8">
        <v>43123</v>
      </c>
      <c r="B673" s="9" t="s">
        <v>25</v>
      </c>
      <c r="C673" s="9">
        <v>1000</v>
      </c>
      <c r="D673" s="9" t="s">
        <v>10</v>
      </c>
      <c r="E673" s="10">
        <v>762</v>
      </c>
      <c r="F673" s="10">
        <v>768</v>
      </c>
      <c r="G673" s="10"/>
      <c r="H673" s="16">
        <f t="shared" ref="H673" si="1250">(IF(D673="SELL",E673-F673,IF(D673="BUY",F673-E673)))*C673</f>
        <v>6000</v>
      </c>
      <c r="I673" s="16">
        <f t="shared" ref="I673" si="1251">(IF(D673="SELL",IF(G673="",0,F673-G673),IF(D673="BUY",IF(G673="",0,G673-F673))))*C673</f>
        <v>0</v>
      </c>
      <c r="J673" s="16">
        <f t="shared" ref="J673" si="1252">SUM(H673,I673)</f>
        <v>6000</v>
      </c>
    </row>
    <row r="674" spans="1:10" ht="15.75">
      <c r="A674" s="8">
        <v>43122</v>
      </c>
      <c r="B674" s="9" t="s">
        <v>76</v>
      </c>
      <c r="C674" s="9">
        <v>250</v>
      </c>
      <c r="D674" s="9" t="s">
        <v>10</v>
      </c>
      <c r="E674" s="10">
        <v>3880</v>
      </c>
      <c r="F674" s="10">
        <v>3820</v>
      </c>
      <c r="G674" s="10"/>
      <c r="H674" s="16">
        <f t="shared" ref="H674" si="1253">(IF(D674="SELL",E674-F674,IF(D674="BUY",F674-E674)))*C674</f>
        <v>-15000</v>
      </c>
      <c r="I674" s="16">
        <f t="shared" ref="I674" si="1254">(IF(D674="SELL",IF(G674="",0,F674-G674),IF(D674="BUY",IF(G674="",0,G674-F674))))*C674</f>
        <v>0</v>
      </c>
      <c r="J674" s="16">
        <f t="shared" ref="J674" si="1255">SUM(H674,I674)</f>
        <v>-15000</v>
      </c>
    </row>
    <row r="675" spans="1:10" ht="15.75">
      <c r="A675" s="8">
        <v>43122</v>
      </c>
      <c r="B675" s="9" t="s">
        <v>22</v>
      </c>
      <c r="C675" s="9">
        <v>2750</v>
      </c>
      <c r="D675" s="9" t="s">
        <v>10</v>
      </c>
      <c r="E675" s="10">
        <v>345.4</v>
      </c>
      <c r="F675" s="10">
        <v>348.4</v>
      </c>
      <c r="G675" s="10"/>
      <c r="H675" s="16">
        <f t="shared" ref="H675:H676" si="1256">(IF(D675="SELL",E675-F675,IF(D675="BUY",F675-E675)))*C675</f>
        <v>8250</v>
      </c>
      <c r="I675" s="16">
        <f t="shared" ref="I675:I676" si="1257">(IF(D675="SELL",IF(G675="",0,F675-G675),IF(D675="BUY",IF(G675="",0,G675-F675))))*C675</f>
        <v>0</v>
      </c>
      <c r="J675" s="16">
        <f t="shared" ref="J675:J676" si="1258">SUM(H675,I675)</f>
        <v>8250</v>
      </c>
    </row>
    <row r="676" spans="1:10" ht="15.75">
      <c r="A676" s="8">
        <v>43122</v>
      </c>
      <c r="B676" s="9" t="s">
        <v>40</v>
      </c>
      <c r="C676" s="9">
        <v>500</v>
      </c>
      <c r="D676" s="9" t="s">
        <v>10</v>
      </c>
      <c r="E676" s="10">
        <v>2285</v>
      </c>
      <c r="F676" s="10">
        <v>2305</v>
      </c>
      <c r="G676" s="10"/>
      <c r="H676" s="16">
        <f t="shared" si="1256"/>
        <v>10000</v>
      </c>
      <c r="I676" s="16">
        <f t="shared" si="1257"/>
        <v>0</v>
      </c>
      <c r="J676" s="16">
        <f t="shared" si="1258"/>
        <v>10000</v>
      </c>
    </row>
    <row r="677" spans="1:10" ht="15.75">
      <c r="A677" s="8">
        <v>43122</v>
      </c>
      <c r="B677" s="9" t="s">
        <v>40</v>
      </c>
      <c r="C677" s="9">
        <v>500</v>
      </c>
      <c r="D677" s="9" t="s">
        <v>10</v>
      </c>
      <c r="E677" s="10">
        <v>2210</v>
      </c>
      <c r="F677" s="10">
        <v>2220</v>
      </c>
      <c r="G677" s="10">
        <v>2230</v>
      </c>
      <c r="H677" s="16">
        <f t="shared" ref="H677" si="1259">(IF(D677="SELL",E677-F677,IF(D677="BUY",F677-E677)))*C677</f>
        <v>5000</v>
      </c>
      <c r="I677" s="16">
        <f t="shared" ref="I677" si="1260">(IF(D677="SELL",IF(G677="",0,F677-G677),IF(D677="BUY",IF(G677="",0,G677-F677))))*C677</f>
        <v>5000</v>
      </c>
      <c r="J677" s="16">
        <f t="shared" ref="J677" si="1261">SUM(H677,I677)</f>
        <v>10000</v>
      </c>
    </row>
    <row r="678" spans="1:10" ht="15.75">
      <c r="A678" s="8">
        <v>43119</v>
      </c>
      <c r="B678" s="9" t="s">
        <v>105</v>
      </c>
      <c r="C678" s="9">
        <v>500</v>
      </c>
      <c r="D678" s="9" t="s">
        <v>10</v>
      </c>
      <c r="E678" s="10">
        <v>2103</v>
      </c>
      <c r="F678" s="10">
        <v>2200</v>
      </c>
      <c r="G678" s="10"/>
      <c r="H678" s="16">
        <f t="shared" ref="H678" si="1262">(IF(D678="SELL",E678-F678,IF(D678="BUY",F678-E678)))*C678</f>
        <v>48500</v>
      </c>
      <c r="I678" s="16">
        <f t="shared" ref="I678" si="1263">(IF(D678="SELL",IF(G678="",0,F678-G678),IF(D678="BUY",IF(G678="",0,G678-F678))))*C678</f>
        <v>0</v>
      </c>
      <c r="J678" s="16">
        <f t="shared" ref="J678" si="1264">SUM(H678,I678)</f>
        <v>48500</v>
      </c>
    </row>
    <row r="679" spans="1:10" ht="15.75">
      <c r="A679" s="8">
        <v>43119</v>
      </c>
      <c r="B679" s="9" t="s">
        <v>40</v>
      </c>
      <c r="C679" s="9">
        <v>500</v>
      </c>
      <c r="D679" s="9" t="s">
        <v>10</v>
      </c>
      <c r="E679" s="10">
        <v>2093</v>
      </c>
      <c r="F679" s="10">
        <v>2103</v>
      </c>
      <c r="G679" s="10"/>
      <c r="H679" s="16">
        <f t="shared" ref="H679:H680" si="1265">(IF(D679="SELL",E679-F679,IF(D679="BUY",F679-E679)))*C679</f>
        <v>5000</v>
      </c>
      <c r="I679" s="16">
        <f t="shared" ref="I679:I680" si="1266">(IF(D679="SELL",IF(G679="",0,F679-G679),IF(D679="BUY",IF(G679="",0,G679-F679))))*C679</f>
        <v>0</v>
      </c>
      <c r="J679" s="16">
        <f t="shared" ref="J679:J680" si="1267">SUM(H679,I679)</f>
        <v>5000</v>
      </c>
    </row>
    <row r="680" spans="1:10" ht="15.75">
      <c r="A680" s="8">
        <v>43118</v>
      </c>
      <c r="B680" s="9" t="s">
        <v>103</v>
      </c>
      <c r="C680" s="9">
        <v>3800</v>
      </c>
      <c r="D680" s="9" t="s">
        <v>10</v>
      </c>
      <c r="E680" s="10">
        <v>162.80000000000001</v>
      </c>
      <c r="F680" s="10">
        <v>167</v>
      </c>
      <c r="G680" s="10"/>
      <c r="H680" s="16">
        <f t="shared" si="1265"/>
        <v>15959.999999999956</v>
      </c>
      <c r="I680" s="16">
        <f t="shared" si="1266"/>
        <v>0</v>
      </c>
      <c r="J680" s="16">
        <f t="shared" si="1267"/>
        <v>15959.999999999956</v>
      </c>
    </row>
    <row r="681" spans="1:10" ht="15.75">
      <c r="A681" s="8">
        <v>43118</v>
      </c>
      <c r="B681" s="9" t="s">
        <v>104</v>
      </c>
      <c r="C681" s="9">
        <v>3500</v>
      </c>
      <c r="D681" s="9" t="s">
        <v>16</v>
      </c>
      <c r="E681" s="10">
        <v>144.75</v>
      </c>
      <c r="F681" s="10">
        <v>148.80000000000001</v>
      </c>
      <c r="G681" s="10"/>
      <c r="H681" s="16">
        <f t="shared" ref="H681" si="1268">(IF(D681="SELL",E681-F681,IF(D681="BUY",F681-E681)))*C681</f>
        <v>-14175.00000000004</v>
      </c>
      <c r="I681" s="16">
        <f t="shared" ref="I681" si="1269">(IF(D681="SELL",IF(G681="",0,F681-G681),IF(D681="BUY",IF(G681="",0,G681-F681))))*C681</f>
        <v>0</v>
      </c>
      <c r="J681" s="16">
        <f t="shared" ref="J681" si="1270">SUM(H681,I681)</f>
        <v>-14175.00000000004</v>
      </c>
    </row>
    <row r="682" spans="1:10" ht="15.75">
      <c r="A682" s="8">
        <v>43118</v>
      </c>
      <c r="B682" s="9" t="s">
        <v>75</v>
      </c>
      <c r="C682" s="9">
        <v>1300</v>
      </c>
      <c r="D682" s="9" t="s">
        <v>10</v>
      </c>
      <c r="E682" s="10">
        <v>415.5</v>
      </c>
      <c r="F682" s="10">
        <v>424.5</v>
      </c>
      <c r="G682" s="10"/>
      <c r="H682" s="16">
        <f t="shared" ref="H682" si="1271">(IF(D682="SELL",E682-F682,IF(D682="BUY",F682-E682)))*C682</f>
        <v>11700</v>
      </c>
      <c r="I682" s="16">
        <f t="shared" ref="I682" si="1272">(IF(D682="SELL",IF(G682="",0,F682-G682),IF(D682="BUY",IF(G682="",0,G682-F682))))*C682</f>
        <v>0</v>
      </c>
      <c r="J682" s="16">
        <f t="shared" ref="J682" si="1273">SUM(H682,I682)</f>
        <v>11700</v>
      </c>
    </row>
    <row r="683" spans="1:10" ht="15.75">
      <c r="A683" s="8">
        <v>43118</v>
      </c>
      <c r="B683" s="9" t="s">
        <v>43</v>
      </c>
      <c r="C683" s="9">
        <v>40</v>
      </c>
      <c r="D683" s="9" t="s">
        <v>10</v>
      </c>
      <c r="E683" s="10">
        <v>26700</v>
      </c>
      <c r="F683" s="10">
        <v>26550</v>
      </c>
      <c r="G683" s="10"/>
      <c r="H683" s="16">
        <f t="shared" ref="H683" si="1274">(IF(D683="SELL",E683-F683,IF(D683="BUY",F683-E683)))*C683</f>
        <v>-6000</v>
      </c>
      <c r="I683" s="16">
        <f t="shared" ref="I683" si="1275">(IF(D683="SELL",IF(G683="",0,F683-G683),IF(D683="BUY",IF(G683="",0,G683-F683))))*C683</f>
        <v>0</v>
      </c>
      <c r="J683" s="16">
        <f t="shared" ref="J683" si="1276">SUM(H683,I683)</f>
        <v>-6000</v>
      </c>
    </row>
    <row r="684" spans="1:10" ht="15.75">
      <c r="A684" s="8">
        <v>43118</v>
      </c>
      <c r="B684" s="9" t="s">
        <v>74</v>
      </c>
      <c r="C684" s="9">
        <v>500</v>
      </c>
      <c r="D684" s="9" t="s">
        <v>10</v>
      </c>
      <c r="E684" s="10">
        <v>1555</v>
      </c>
      <c r="F684" s="10">
        <v>1565</v>
      </c>
      <c r="G684" s="10"/>
      <c r="H684" s="16">
        <f t="shared" ref="H684" si="1277">(IF(D684="SELL",E684-F684,IF(D684="BUY",F684-E684)))*C684</f>
        <v>5000</v>
      </c>
      <c r="I684" s="16">
        <f t="shared" ref="I684" si="1278">(IF(D684="SELL",IF(G684="",0,F684-G684),IF(D684="BUY",IF(G684="",0,G684-F684))))*C684</f>
        <v>0</v>
      </c>
      <c r="J684" s="16">
        <f t="shared" ref="J684" si="1279">SUM(H684,I684)</f>
        <v>5000</v>
      </c>
    </row>
    <row r="685" spans="1:10" ht="15.75">
      <c r="A685" s="8">
        <v>43117</v>
      </c>
      <c r="B685" s="9" t="s">
        <v>20</v>
      </c>
      <c r="C685" s="9">
        <v>625</v>
      </c>
      <c r="D685" s="9" t="s">
        <v>10</v>
      </c>
      <c r="E685" s="10">
        <v>1438.5</v>
      </c>
      <c r="F685" s="10">
        <v>1438.5</v>
      </c>
      <c r="G685" s="10"/>
      <c r="H685" s="16">
        <f t="shared" ref="H685" si="1280">(IF(D685="SELL",E685-F685,IF(D685="BUY",F685-E685)))*C685</f>
        <v>0</v>
      </c>
      <c r="I685" s="16">
        <f t="shared" ref="I685" si="1281">(IF(D685="SELL",IF(G685="",0,F685-G685),IF(D685="BUY",IF(G685="",0,G685-F685))))*C685</f>
        <v>0</v>
      </c>
      <c r="J685" s="16">
        <f t="shared" ref="J685" si="1282">SUM(H685,I685)</f>
        <v>0</v>
      </c>
    </row>
    <row r="686" spans="1:10" ht="15.75">
      <c r="A686" s="8">
        <v>43117</v>
      </c>
      <c r="B686" s="9" t="s">
        <v>43</v>
      </c>
      <c r="C686" s="9">
        <v>40</v>
      </c>
      <c r="D686" s="9" t="s">
        <v>10</v>
      </c>
      <c r="E686" s="10">
        <v>26250</v>
      </c>
      <c r="F686" s="10">
        <v>26300</v>
      </c>
      <c r="G686" s="10"/>
      <c r="H686" s="16">
        <f t="shared" ref="H686" si="1283">(IF(D686="SELL",E686-F686,IF(D686="BUY",F686-E686)))*C686</f>
        <v>2000</v>
      </c>
      <c r="I686" s="16">
        <f t="shared" ref="I686" si="1284">(IF(D686="SELL",IF(G686="",0,F686-G686),IF(D686="BUY",IF(G686="",0,G686-F686))))*C686</f>
        <v>0</v>
      </c>
      <c r="J686" s="16">
        <f t="shared" ref="J686" si="1285">SUM(H686,I686)</f>
        <v>2000</v>
      </c>
    </row>
    <row r="687" spans="1:10" ht="15.75">
      <c r="A687" s="8">
        <v>43117</v>
      </c>
      <c r="B687" s="9" t="s">
        <v>65</v>
      </c>
      <c r="C687" s="9">
        <v>75</v>
      </c>
      <c r="D687" s="9" t="s">
        <v>10</v>
      </c>
      <c r="E687" s="10">
        <v>10723</v>
      </c>
      <c r="F687" s="10">
        <v>10753</v>
      </c>
      <c r="G687" s="10"/>
      <c r="H687" s="16">
        <f t="shared" ref="H687" si="1286">(IF(D687="SELL",E687-F687,IF(D687="BUY",F687-E687)))*C687</f>
        <v>2250</v>
      </c>
      <c r="I687" s="16">
        <f t="shared" ref="I687" si="1287">(IF(D687="SELL",IF(G687="",0,F687-G687),IF(D687="BUY",IF(G687="",0,G687-F687))))*C687</f>
        <v>0</v>
      </c>
      <c r="J687" s="16">
        <f t="shared" ref="J687" si="1288">SUM(H687,I687)</f>
        <v>2250</v>
      </c>
    </row>
    <row r="688" spans="1:10" ht="15.75">
      <c r="A688" s="8">
        <v>43117</v>
      </c>
      <c r="B688" s="9" t="s">
        <v>43</v>
      </c>
      <c r="C688" s="9">
        <v>40</v>
      </c>
      <c r="D688" s="9" t="s">
        <v>10</v>
      </c>
      <c r="E688" s="10">
        <v>26010</v>
      </c>
      <c r="F688" s="10">
        <v>26060</v>
      </c>
      <c r="G688" s="10">
        <v>26110</v>
      </c>
      <c r="H688" s="16">
        <f t="shared" ref="H688" si="1289">(IF(D688="SELL",E688-F688,IF(D688="BUY",F688-E688)))*C688</f>
        <v>2000</v>
      </c>
      <c r="I688" s="16">
        <f t="shared" ref="I688" si="1290">(IF(D688="SELL",IF(G688="",0,F688-G688),IF(D688="BUY",IF(G688="",0,G688-F688))))*C688</f>
        <v>2000</v>
      </c>
      <c r="J688" s="16">
        <f t="shared" ref="J688" si="1291">SUM(H688,I688)</f>
        <v>4000</v>
      </c>
    </row>
    <row r="689" spans="1:10" ht="15.75">
      <c r="A689" s="8">
        <v>43116</v>
      </c>
      <c r="B689" s="9" t="s">
        <v>72</v>
      </c>
      <c r="C689" s="9">
        <v>1400</v>
      </c>
      <c r="D689" s="9" t="s">
        <v>10</v>
      </c>
      <c r="E689" s="10">
        <v>630</v>
      </c>
      <c r="F689" s="10">
        <v>636</v>
      </c>
      <c r="G689" s="10">
        <v>642</v>
      </c>
      <c r="H689" s="16">
        <f t="shared" ref="H689" si="1292">(IF(D689="SELL",E689-F689,IF(D689="BUY",F689-E689)))*C689</f>
        <v>8400</v>
      </c>
      <c r="I689" s="16">
        <f t="shared" ref="I689" si="1293">(IF(D689="SELL",IF(G689="",0,F689-G689),IF(D689="BUY",IF(G689="",0,G689-F689))))*C689</f>
        <v>8400</v>
      </c>
      <c r="J689" s="16">
        <f t="shared" ref="J689" si="1294">SUM(H689,I689)</f>
        <v>16800</v>
      </c>
    </row>
    <row r="690" spans="1:10" ht="15.75">
      <c r="A690" s="8">
        <v>43116</v>
      </c>
      <c r="B690" s="9" t="s">
        <v>67</v>
      </c>
      <c r="C690" s="9">
        <v>1500</v>
      </c>
      <c r="D690" s="9" t="s">
        <v>10</v>
      </c>
      <c r="E690" s="10">
        <v>600</v>
      </c>
      <c r="F690" s="10">
        <v>592</v>
      </c>
      <c r="G690" s="10"/>
      <c r="H690" s="16">
        <f t="shared" ref="H690" si="1295">(IF(D690="SELL",E690-F690,IF(D690="BUY",F690-E690)))*C690</f>
        <v>-12000</v>
      </c>
      <c r="I690" s="16">
        <f t="shared" ref="I690" si="1296">(IF(D690="SELL",IF(G690="",0,F690-G690),IF(D690="BUY",IF(G690="",0,G690-F690))))*C690</f>
        <v>0</v>
      </c>
      <c r="J690" s="16">
        <f t="shared" ref="J690" si="1297">SUM(H690,I690)</f>
        <v>-12000</v>
      </c>
    </row>
    <row r="691" spans="1:10" ht="15.75">
      <c r="A691" s="8">
        <v>43116</v>
      </c>
      <c r="B691" s="9" t="s">
        <v>73</v>
      </c>
      <c r="C691" s="9">
        <v>1600</v>
      </c>
      <c r="D691" s="9" t="s">
        <v>10</v>
      </c>
      <c r="E691" s="10">
        <v>822</v>
      </c>
      <c r="F691" s="10">
        <v>811</v>
      </c>
      <c r="G691" s="10"/>
      <c r="H691" s="16">
        <f t="shared" ref="H691" si="1298">(IF(D691="SELL",E691-F691,IF(D691="BUY",F691-E691)))*C691</f>
        <v>-17600</v>
      </c>
      <c r="I691" s="16">
        <f t="shared" ref="I691" si="1299">(IF(D691="SELL",IF(G691="",0,F691-G691),IF(D691="BUY",IF(G691="",0,G691-F691))))*C691</f>
        <v>0</v>
      </c>
      <c r="J691" s="16">
        <f t="shared" ref="J691" si="1300">SUM(H691,I691)</f>
        <v>-17600</v>
      </c>
    </row>
    <row r="692" spans="1:10" ht="15.75">
      <c r="A692" s="8">
        <v>43116</v>
      </c>
      <c r="B692" s="9" t="s">
        <v>72</v>
      </c>
      <c r="C692" s="9">
        <v>1400</v>
      </c>
      <c r="D692" s="9" t="s">
        <v>10</v>
      </c>
      <c r="E692" s="10">
        <v>622</v>
      </c>
      <c r="F692" s="10">
        <v>627</v>
      </c>
      <c r="G692" s="10">
        <v>632</v>
      </c>
      <c r="H692" s="16">
        <f t="shared" ref="H692" si="1301">(IF(D692="SELL",E692-F692,IF(D692="BUY",F692-E692)))*C692</f>
        <v>7000</v>
      </c>
      <c r="I692" s="16">
        <f t="shared" ref="I692" si="1302">(IF(D692="SELL",IF(G692="",0,F692-G692),IF(D692="BUY",IF(G692="",0,G692-F692))))*C692</f>
        <v>7000</v>
      </c>
      <c r="J692" s="16">
        <f t="shared" ref="J692" si="1303">SUM(H692,I692)</f>
        <v>14000</v>
      </c>
    </row>
    <row r="693" spans="1:10" ht="15.75">
      <c r="A693" s="8">
        <v>43115</v>
      </c>
      <c r="B693" s="9" t="s">
        <v>67</v>
      </c>
      <c r="C693" s="9">
        <v>1500</v>
      </c>
      <c r="D693" s="9" t="s">
        <v>10</v>
      </c>
      <c r="E693" s="10">
        <v>582</v>
      </c>
      <c r="F693" s="10">
        <v>586</v>
      </c>
      <c r="G693" s="10">
        <v>590</v>
      </c>
      <c r="H693" s="16">
        <f t="shared" ref="H693" si="1304">(IF(D693="SELL",E693-F693,IF(D693="BUY",F693-E693)))*C693</f>
        <v>6000</v>
      </c>
      <c r="I693" s="16">
        <f t="shared" ref="I693" si="1305">(IF(D693="SELL",IF(G693="",0,F693-G693),IF(D693="BUY",IF(G693="",0,G693-F693))))*C693</f>
        <v>6000</v>
      </c>
      <c r="J693" s="16">
        <f t="shared" ref="J693" si="1306">SUM(H693,I693)</f>
        <v>12000</v>
      </c>
    </row>
    <row r="694" spans="1:10" ht="15.75">
      <c r="A694" s="8">
        <v>43115</v>
      </c>
      <c r="B694" s="9" t="s">
        <v>71</v>
      </c>
      <c r="C694" s="9">
        <v>500</v>
      </c>
      <c r="D694" s="9" t="s">
        <v>10</v>
      </c>
      <c r="E694" s="10">
        <v>1865</v>
      </c>
      <c r="F694" s="10">
        <v>1875</v>
      </c>
      <c r="G694" s="10"/>
      <c r="H694" s="16">
        <f t="shared" ref="H694" si="1307">(IF(D694="SELL",E694-F694,IF(D694="BUY",F694-E694)))*C694</f>
        <v>5000</v>
      </c>
      <c r="I694" s="16">
        <f t="shared" ref="I694" si="1308">(IF(D694="SELL",IF(G694="",0,F694-G694),IF(D694="BUY",IF(G694="",0,G694-F694))))*C694</f>
        <v>0</v>
      </c>
      <c r="J694" s="16">
        <f t="shared" ref="J694" si="1309">SUM(H694,I694)</f>
        <v>5000</v>
      </c>
    </row>
    <row r="695" spans="1:10" ht="15.75">
      <c r="A695" s="8">
        <v>43115</v>
      </c>
      <c r="B695" s="9" t="s">
        <v>43</v>
      </c>
      <c r="C695" s="9">
        <v>40</v>
      </c>
      <c r="D695" s="9" t="s">
        <v>10</v>
      </c>
      <c r="E695" s="10">
        <v>25950</v>
      </c>
      <c r="F695" s="10">
        <v>26000</v>
      </c>
      <c r="G695" s="10"/>
      <c r="H695" s="16">
        <f t="shared" ref="H695:H696" si="1310">(IF(D695="SELL",E695-F695,IF(D695="BUY",F695-E695)))*C695</f>
        <v>2000</v>
      </c>
      <c r="I695" s="16">
        <f t="shared" ref="I695:I696" si="1311">(IF(D695="SELL",IF(G695="",0,F695-G695),IF(D695="BUY",IF(G695="",0,G695-F695))))*C695</f>
        <v>0</v>
      </c>
      <c r="J695" s="16">
        <f t="shared" ref="J695:J696" si="1312">SUM(H695,I695)</f>
        <v>2000</v>
      </c>
    </row>
    <row r="696" spans="1:10" ht="15.75">
      <c r="A696" s="8">
        <v>43115</v>
      </c>
      <c r="B696" s="9" t="s">
        <v>71</v>
      </c>
      <c r="C696" s="9">
        <v>500</v>
      </c>
      <c r="D696" s="9" t="s">
        <v>10</v>
      </c>
      <c r="E696" s="10">
        <v>1850</v>
      </c>
      <c r="F696" s="10">
        <v>1862</v>
      </c>
      <c r="G696" s="10">
        <v>1874</v>
      </c>
      <c r="H696" s="16">
        <f t="shared" si="1310"/>
        <v>6000</v>
      </c>
      <c r="I696" s="16">
        <f t="shared" si="1311"/>
        <v>6000</v>
      </c>
      <c r="J696" s="16">
        <f t="shared" si="1312"/>
        <v>12000</v>
      </c>
    </row>
    <row r="697" spans="1:10" ht="15.75">
      <c r="A697" s="8">
        <v>43115</v>
      </c>
      <c r="B697" s="9" t="s">
        <v>71</v>
      </c>
      <c r="C697" s="9">
        <v>500</v>
      </c>
      <c r="D697" s="9" t="s">
        <v>10</v>
      </c>
      <c r="E697" s="10">
        <v>1815</v>
      </c>
      <c r="F697" s="10">
        <v>1821</v>
      </c>
      <c r="G697" s="10">
        <v>1827</v>
      </c>
      <c r="H697" s="16">
        <f t="shared" ref="H697" si="1313">(IF(D697="SELL",E697-F697,IF(D697="BUY",F697-E697)))*C697</f>
        <v>3000</v>
      </c>
      <c r="I697" s="16">
        <f t="shared" ref="I697" si="1314">(IF(D697="SELL",IF(G697="",0,F697-G697),IF(D697="BUY",IF(G697="",0,G697-F697))))*C697</f>
        <v>3000</v>
      </c>
      <c r="J697" s="16">
        <f t="shared" ref="J697" si="1315">SUM(H697,I697)</f>
        <v>6000</v>
      </c>
    </row>
    <row r="698" spans="1:10" ht="15.75">
      <c r="A698" s="8">
        <v>43111</v>
      </c>
      <c r="B698" s="9" t="s">
        <v>43</v>
      </c>
      <c r="C698" s="9">
        <v>40</v>
      </c>
      <c r="D698" s="9" t="s">
        <v>10</v>
      </c>
      <c r="E698" s="10">
        <v>25699</v>
      </c>
      <c r="F698" s="10">
        <v>25899</v>
      </c>
      <c r="G698" s="10"/>
      <c r="H698" s="16">
        <f t="shared" ref="H698" si="1316">(IF(D698="SELL",E698-F698,IF(D698="BUY",F698-E698)))*C698</f>
        <v>8000</v>
      </c>
      <c r="I698" s="16">
        <f t="shared" ref="I698" si="1317">(IF(D698="SELL",IF(G698="",0,F698-G698),IF(D698="BUY",IF(G698="",0,G698-F698))))*C698</f>
        <v>0</v>
      </c>
      <c r="J698" s="16">
        <f t="shared" ref="J698" si="1318">SUM(H698,I698)</f>
        <v>8000</v>
      </c>
    </row>
    <row r="699" spans="1:10" ht="15.75">
      <c r="A699" s="8">
        <v>43111</v>
      </c>
      <c r="B699" s="9" t="s">
        <v>65</v>
      </c>
      <c r="C699" s="9">
        <v>75</v>
      </c>
      <c r="D699" s="9" t="s">
        <v>10</v>
      </c>
      <c r="E699" s="10">
        <v>10640</v>
      </c>
      <c r="F699" s="10">
        <v>10665</v>
      </c>
      <c r="G699" s="10"/>
      <c r="H699" s="16">
        <f t="shared" ref="H699" si="1319">(IF(D699="SELL",E699-F699,IF(D699="BUY",F699-E699)))*C699</f>
        <v>1875</v>
      </c>
      <c r="I699" s="16">
        <f t="shared" ref="I699" si="1320">(IF(D699="SELL",IF(G699="",0,F699-G699),IF(D699="BUY",IF(G699="",0,G699-F699))))*C699</f>
        <v>0</v>
      </c>
      <c r="J699" s="16">
        <f t="shared" ref="J699" si="1321">SUM(H699,I699)</f>
        <v>1875</v>
      </c>
    </row>
    <row r="700" spans="1:10" ht="15.75">
      <c r="A700" s="8">
        <v>43111</v>
      </c>
      <c r="B700" s="9" t="s">
        <v>70</v>
      </c>
      <c r="C700" s="9">
        <v>1500</v>
      </c>
      <c r="D700" s="9" t="s">
        <v>10</v>
      </c>
      <c r="E700" s="10">
        <v>638</v>
      </c>
      <c r="F700" s="10">
        <v>640</v>
      </c>
      <c r="G700" s="10">
        <v>642</v>
      </c>
      <c r="H700" s="16">
        <f t="shared" ref="H700" si="1322">(IF(D700="SELL",E700-F700,IF(D700="BUY",F700-E700)))*C700</f>
        <v>3000</v>
      </c>
      <c r="I700" s="16">
        <f t="shared" ref="I700" si="1323">(IF(D700="SELL",IF(G700="",0,F700-G700),IF(D700="BUY",IF(G700="",0,G700-F700))))*C700</f>
        <v>3000</v>
      </c>
      <c r="J700" s="16">
        <f t="shared" ref="J700" si="1324">SUM(H700,I700)</f>
        <v>6000</v>
      </c>
    </row>
    <row r="701" spans="1:10" ht="15.75">
      <c r="A701" s="8">
        <v>43110</v>
      </c>
      <c r="B701" s="9" t="s">
        <v>69</v>
      </c>
      <c r="C701" s="9">
        <v>2000</v>
      </c>
      <c r="D701" s="9" t="s">
        <v>10</v>
      </c>
      <c r="E701" s="10">
        <v>464</v>
      </c>
      <c r="F701" s="10">
        <v>467</v>
      </c>
      <c r="G701" s="10"/>
      <c r="H701" s="16">
        <f t="shared" ref="H701" si="1325">(IF(D701="SELL",E701-F701,IF(D701="BUY",F701-E701)))*C701</f>
        <v>6000</v>
      </c>
      <c r="I701" s="16">
        <f t="shared" ref="I701" si="1326">(IF(D701="SELL",IF(G701="",0,F701-G701),IF(D701="BUY",IF(G701="",0,G701-F701))))*C701</f>
        <v>0</v>
      </c>
      <c r="J701" s="16">
        <f t="shared" ref="J701" si="1327">SUM(H701,I701)</f>
        <v>6000</v>
      </c>
    </row>
    <row r="702" spans="1:10" ht="15.75">
      <c r="A702" s="8">
        <v>43110</v>
      </c>
      <c r="B702" s="9" t="s">
        <v>44</v>
      </c>
      <c r="C702" s="9">
        <v>1200</v>
      </c>
      <c r="D702" s="9" t="s">
        <v>10</v>
      </c>
      <c r="E702" s="10">
        <v>868.85</v>
      </c>
      <c r="F702" s="10">
        <v>858.3</v>
      </c>
      <c r="G702" s="10"/>
      <c r="H702" s="16">
        <f t="shared" ref="H702" si="1328">(IF(D702="SELL",E702-F702,IF(D702="BUY",F702-E702)))*C702</f>
        <v>-12660.000000000082</v>
      </c>
      <c r="I702" s="16">
        <f t="shared" ref="I702" si="1329">(IF(D702="SELL",IF(G702="",0,F702-G702),IF(D702="BUY",IF(G702="",0,G702-F702))))*C702</f>
        <v>0</v>
      </c>
      <c r="J702" s="16">
        <f t="shared" ref="J702" si="1330">SUM(H702,I702)</f>
        <v>-12660.000000000082</v>
      </c>
    </row>
    <row r="703" spans="1:10" ht="15.75">
      <c r="A703" s="8">
        <v>43110</v>
      </c>
      <c r="B703" s="9" t="s">
        <v>60</v>
      </c>
      <c r="C703" s="9">
        <v>1200</v>
      </c>
      <c r="D703" s="9" t="s">
        <v>10</v>
      </c>
      <c r="E703" s="10">
        <v>626.5</v>
      </c>
      <c r="F703" s="10">
        <v>631.5</v>
      </c>
      <c r="G703" s="10"/>
      <c r="H703" s="16">
        <f t="shared" ref="H703" si="1331">(IF(D703="SELL",E703-F703,IF(D703="BUY",F703-E703)))*C703</f>
        <v>6000</v>
      </c>
      <c r="I703" s="16">
        <f t="shared" ref="I703" si="1332">(IF(D703="SELL",IF(G703="",0,F703-G703),IF(D703="BUY",IF(G703="",0,G703-F703))))*C703</f>
        <v>0</v>
      </c>
      <c r="J703" s="16">
        <f t="shared" ref="J703" si="1333">SUM(H703,I703)</f>
        <v>6000</v>
      </c>
    </row>
    <row r="704" spans="1:10" ht="15.75">
      <c r="A704" s="8">
        <v>43109</v>
      </c>
      <c r="B704" s="9" t="s">
        <v>68</v>
      </c>
      <c r="C704" s="9">
        <v>500</v>
      </c>
      <c r="D704" s="9" t="s">
        <v>10</v>
      </c>
      <c r="E704" s="10">
        <v>1050</v>
      </c>
      <c r="F704" s="10">
        <v>1060</v>
      </c>
      <c r="G704" s="10"/>
      <c r="H704" s="16">
        <f t="shared" ref="H704" si="1334">(IF(D704="SELL",E704-F704,IF(D704="BUY",F704-E704)))*C704</f>
        <v>5000</v>
      </c>
      <c r="I704" s="16">
        <f t="shared" ref="I704" si="1335">(IF(D704="SELL",IF(G704="",0,F704-G704),IF(D704="BUY",IF(G704="",0,G704-F704))))*C704</f>
        <v>0</v>
      </c>
      <c r="J704" s="16">
        <f t="shared" ref="J704" si="1336">SUM(H704,I704)</f>
        <v>5000</v>
      </c>
    </row>
    <row r="705" spans="1:10" ht="15.75">
      <c r="A705" s="8">
        <v>43109</v>
      </c>
      <c r="B705" s="9" t="s">
        <v>67</v>
      </c>
      <c r="C705" s="9">
        <v>1500</v>
      </c>
      <c r="D705" s="9" t="s">
        <v>10</v>
      </c>
      <c r="E705" s="10">
        <v>540</v>
      </c>
      <c r="F705" s="10">
        <v>543</v>
      </c>
      <c r="G705" s="10"/>
      <c r="H705" s="16">
        <f t="shared" ref="H705" si="1337">(IF(D705="SELL",E705-F705,IF(D705="BUY",F705-E705)))*C705</f>
        <v>4500</v>
      </c>
      <c r="I705" s="16">
        <f t="shared" ref="I705" si="1338">(IF(D705="SELL",IF(G705="",0,F705-G705),IF(D705="BUY",IF(G705="",0,G705-F705))))*C705</f>
        <v>0</v>
      </c>
      <c r="J705" s="16">
        <f t="shared" ref="J705" si="1339">SUM(H705,I705)</f>
        <v>4500</v>
      </c>
    </row>
    <row r="706" spans="1:10" ht="15.75">
      <c r="A706" s="8">
        <v>43109</v>
      </c>
      <c r="B706" s="9" t="s">
        <v>67</v>
      </c>
      <c r="C706" s="9">
        <v>1500</v>
      </c>
      <c r="D706" s="9" t="s">
        <v>10</v>
      </c>
      <c r="E706" s="10">
        <v>523</v>
      </c>
      <c r="F706" s="10">
        <v>526</v>
      </c>
      <c r="G706" s="10">
        <v>529</v>
      </c>
      <c r="H706" s="16">
        <f t="shared" ref="H706:H707" si="1340">(IF(D706="SELL",E706-F706,IF(D706="BUY",F706-E706)))*C706</f>
        <v>4500</v>
      </c>
      <c r="I706" s="16">
        <f t="shared" ref="I706:I707" si="1341">(IF(D706="SELL",IF(G706="",0,F706-G706),IF(D706="BUY",IF(G706="",0,G706-F706))))*C706</f>
        <v>4500</v>
      </c>
      <c r="J706" s="16">
        <f t="shared" ref="J706:J707" si="1342">SUM(H706,I706)</f>
        <v>9000</v>
      </c>
    </row>
    <row r="707" spans="1:10" ht="15.75">
      <c r="A707" s="8">
        <v>43108</v>
      </c>
      <c r="B707" s="9" t="s">
        <v>102</v>
      </c>
      <c r="C707" s="9">
        <v>500</v>
      </c>
      <c r="D707" s="9" t="s">
        <v>10</v>
      </c>
      <c r="E707" s="10">
        <v>1515</v>
      </c>
      <c r="F707" s="10">
        <v>1530</v>
      </c>
      <c r="G707" s="10"/>
      <c r="H707" s="16">
        <f t="shared" si="1340"/>
        <v>7500</v>
      </c>
      <c r="I707" s="16">
        <f t="shared" si="1341"/>
        <v>0</v>
      </c>
      <c r="J707" s="16">
        <f t="shared" si="1342"/>
        <v>7500</v>
      </c>
    </row>
    <row r="708" spans="1:10" ht="15.75">
      <c r="A708" s="8">
        <v>43108</v>
      </c>
      <c r="B708" s="9" t="s">
        <v>67</v>
      </c>
      <c r="C708" s="9">
        <v>3000</v>
      </c>
      <c r="D708" s="9" t="s">
        <v>10</v>
      </c>
      <c r="E708" s="10">
        <v>501</v>
      </c>
      <c r="F708" s="10">
        <v>504</v>
      </c>
      <c r="G708" s="10"/>
      <c r="H708" s="16">
        <f t="shared" ref="H708" si="1343">(IF(D708="SELL",E708-F708,IF(D708="BUY",F708-E708)))*C708</f>
        <v>9000</v>
      </c>
      <c r="I708" s="16">
        <f t="shared" ref="I708" si="1344">(IF(D708="SELL",IF(G708="",0,F708-G708),IF(D708="BUY",IF(G708="",0,G708-F708))))*C708</f>
        <v>0</v>
      </c>
      <c r="J708" s="16">
        <f t="shared" ref="J708" si="1345">SUM(H708,I708)</f>
        <v>9000</v>
      </c>
    </row>
    <row r="709" spans="1:10" ht="15.75">
      <c r="A709" s="8">
        <v>43105</v>
      </c>
      <c r="B709" s="9" t="s">
        <v>59</v>
      </c>
      <c r="C709" s="9">
        <v>500</v>
      </c>
      <c r="D709" s="9" t="s">
        <v>16</v>
      </c>
      <c r="E709" s="10">
        <v>1788</v>
      </c>
      <c r="F709" s="10">
        <v>1799</v>
      </c>
      <c r="G709" s="10"/>
      <c r="H709" s="16">
        <f t="shared" ref="H709" si="1346">(IF(D709="SELL",E709-F709,IF(D709="BUY",F709-E709)))*C709</f>
        <v>-5500</v>
      </c>
      <c r="I709" s="16">
        <f t="shared" ref="I709" si="1347">(IF(D709="SELL",IF(G709="",0,F709-G709),IF(D709="BUY",IF(G709="",0,G709-F709))))*C709</f>
        <v>0</v>
      </c>
      <c r="J709" s="16">
        <f t="shared" ref="J709:J722" si="1348">SUM(H709,I709)</f>
        <v>-5500</v>
      </c>
    </row>
    <row r="710" spans="1:10" ht="15.75">
      <c r="A710" s="8">
        <v>43105</v>
      </c>
      <c r="B710" s="9" t="s">
        <v>58</v>
      </c>
      <c r="C710" s="9">
        <v>800</v>
      </c>
      <c r="D710" s="9" t="s">
        <v>10</v>
      </c>
      <c r="E710" s="10">
        <v>1236</v>
      </c>
      <c r="F710" s="10">
        <v>1226</v>
      </c>
      <c r="G710" s="10"/>
      <c r="H710" s="16">
        <f t="shared" ref="H710:H721" si="1349">(IF(D710="SELL",E710-F710,IF(D710="BUY",F710-E710)))*C710</f>
        <v>-8000</v>
      </c>
      <c r="I710" s="16">
        <f t="shared" ref="I710:I721" si="1350">(IF(D710="SELL",IF(G710="",0,F710-G710),IF(D710="BUY",IF(G710="",0,G710-F710))))*C710</f>
        <v>0</v>
      </c>
      <c r="J710" s="16">
        <f t="shared" si="1348"/>
        <v>-8000</v>
      </c>
    </row>
    <row r="711" spans="1:10" ht="15.75">
      <c r="A711" s="8">
        <v>43104</v>
      </c>
      <c r="B711" s="9" t="s">
        <v>64</v>
      </c>
      <c r="C711" s="9">
        <v>4500</v>
      </c>
      <c r="D711" s="9" t="s">
        <v>10</v>
      </c>
      <c r="E711" s="10">
        <v>239.3</v>
      </c>
      <c r="F711" s="10">
        <v>240</v>
      </c>
      <c r="G711" s="10">
        <v>240.7</v>
      </c>
      <c r="H711" s="16">
        <f>(IF(D711="SELL",E711-F711,IF(D711="BUY",F711-E711)))*C711</f>
        <v>3149.9999999999491</v>
      </c>
      <c r="I711" s="16">
        <f>(IF(D711="SELL",IF(G711="",0,F711-G711),IF(D711="BUY",IF(G711="",0,G711-F711))))*C711</f>
        <v>3149.9999999999491</v>
      </c>
      <c r="J711" s="16">
        <f t="shared" si="1348"/>
        <v>6299.9999999998981</v>
      </c>
    </row>
    <row r="712" spans="1:10" ht="15.75">
      <c r="A712" s="8">
        <v>43104</v>
      </c>
      <c r="B712" s="9" t="s">
        <v>66</v>
      </c>
      <c r="C712" s="9">
        <v>6000</v>
      </c>
      <c r="D712" s="9" t="s">
        <v>10</v>
      </c>
      <c r="E712" s="10">
        <v>154</v>
      </c>
      <c r="F712" s="10">
        <v>154.5</v>
      </c>
      <c r="G712" s="10">
        <v>155</v>
      </c>
      <c r="H712" s="16">
        <f>(IF(D712="SELL",E712-F712,IF(D712="BUY",F712-E712)))*C712</f>
        <v>3000</v>
      </c>
      <c r="I712" s="16">
        <f>(IF(D712="SELL",IF(G712="",0,F712-G712),IF(D712="BUY",IF(G712="",0,G712-F712))))*C712</f>
        <v>3000</v>
      </c>
      <c r="J712" s="16">
        <f t="shared" si="1348"/>
        <v>6000</v>
      </c>
    </row>
    <row r="713" spans="1:10" ht="15.75">
      <c r="A713" s="8">
        <v>43104</v>
      </c>
      <c r="B713" s="9" t="s">
        <v>65</v>
      </c>
      <c r="C713" s="9">
        <v>75</v>
      </c>
      <c r="D713" s="9" t="s">
        <v>16</v>
      </c>
      <c r="E713" s="10">
        <v>10485</v>
      </c>
      <c r="F713" s="10">
        <v>10545</v>
      </c>
      <c r="G713" s="10"/>
      <c r="H713" s="16">
        <f>(IF(D713="SELL",E713-F713,IF(D713="BUY",F713-E713)))*C713</f>
        <v>-4500</v>
      </c>
      <c r="I713" s="16">
        <f>(IF(D713="SELL",IF(G713="",0,F713-G713),IF(D713="BUY",IF(G713="",0,G713-F713))))*C713</f>
        <v>0</v>
      </c>
      <c r="J713" s="16">
        <f t="shared" si="1348"/>
        <v>-4500</v>
      </c>
    </row>
    <row r="714" spans="1:10" ht="15.75">
      <c r="A714" s="8">
        <v>43103</v>
      </c>
      <c r="B714" s="9" t="s">
        <v>64</v>
      </c>
      <c r="C714" s="9">
        <v>4500</v>
      </c>
      <c r="D714" s="9" t="s">
        <v>10</v>
      </c>
      <c r="E714" s="10">
        <v>218</v>
      </c>
      <c r="F714" s="10">
        <v>219</v>
      </c>
      <c r="G714" s="10">
        <v>220</v>
      </c>
      <c r="H714" s="16">
        <f>(IF(D714="SELL",E714-F714,IF(D714="BUY",F714-E714)))*C714</f>
        <v>4500</v>
      </c>
      <c r="I714" s="16">
        <f>(IF(D714="SELL",IF(G714="",0,F714-G714),IF(D714="BUY",IF(G714="",0,G714-F714))))*C714</f>
        <v>4500</v>
      </c>
      <c r="J714" s="16">
        <f t="shared" si="1348"/>
        <v>9000</v>
      </c>
    </row>
    <row r="715" spans="1:10" ht="15.75">
      <c r="A715" s="8">
        <v>43103</v>
      </c>
      <c r="B715" s="9" t="s">
        <v>51</v>
      </c>
      <c r="C715" s="9">
        <v>1750</v>
      </c>
      <c r="D715" s="9" t="s">
        <v>10</v>
      </c>
      <c r="E715" s="10">
        <v>336.5</v>
      </c>
      <c r="F715" s="10">
        <v>334.5</v>
      </c>
      <c r="G715" s="10"/>
      <c r="H715" s="16">
        <f>(IF(D715="SELL",E715-F715,IF(D715="BUY",F715-E715)))*C715</f>
        <v>-3500</v>
      </c>
      <c r="I715" s="16">
        <f>(IF(D715="SELL",IF(G715="",0,F715-G715),IF(D715="BUY",IF(G715="",0,G715-F715))))*C715</f>
        <v>0</v>
      </c>
      <c r="J715" s="16">
        <f t="shared" si="1348"/>
        <v>-3500</v>
      </c>
    </row>
    <row r="716" spans="1:10" ht="15.75">
      <c r="A716" s="8">
        <v>43102</v>
      </c>
      <c r="B716" s="9" t="s">
        <v>63</v>
      </c>
      <c r="C716" s="9">
        <v>2800</v>
      </c>
      <c r="D716" s="9" t="s">
        <v>10</v>
      </c>
      <c r="E716" s="10">
        <v>192.5</v>
      </c>
      <c r="F716" s="10">
        <v>191.5</v>
      </c>
      <c r="G716" s="10"/>
      <c r="H716" s="16">
        <f t="shared" si="1349"/>
        <v>-2800</v>
      </c>
      <c r="I716" s="16">
        <f t="shared" si="1350"/>
        <v>0</v>
      </c>
      <c r="J716" s="16">
        <f t="shared" si="1348"/>
        <v>-2800</v>
      </c>
    </row>
    <row r="717" spans="1:10" ht="15.75">
      <c r="A717" s="8">
        <v>43102</v>
      </c>
      <c r="B717" s="9" t="s">
        <v>101</v>
      </c>
      <c r="C717" s="9">
        <v>1000</v>
      </c>
      <c r="D717" s="9" t="s">
        <v>10</v>
      </c>
      <c r="E717" s="10">
        <v>729</v>
      </c>
      <c r="F717" s="10">
        <v>740</v>
      </c>
      <c r="G717" s="10"/>
      <c r="H717" s="16">
        <f t="shared" ref="H717" si="1351">(IF(D717="SELL",E717-F717,IF(D717="BUY",F717-E717)))*C717</f>
        <v>11000</v>
      </c>
      <c r="I717" s="16">
        <f t="shared" ref="I717" si="1352">(IF(D717="SELL",IF(G717="",0,F717-G717),IF(D717="BUY",IF(G717="",0,G717-F717))))*C717</f>
        <v>0</v>
      </c>
      <c r="J717" s="16">
        <f t="shared" ref="J717" si="1353">SUM(H717,I717)</f>
        <v>11000</v>
      </c>
    </row>
    <row r="718" spans="1:10" ht="15.75">
      <c r="A718" s="8">
        <v>43101</v>
      </c>
      <c r="B718" s="9" t="s">
        <v>62</v>
      </c>
      <c r="C718" s="9">
        <v>2200</v>
      </c>
      <c r="D718" s="9" t="s">
        <v>10</v>
      </c>
      <c r="E718" s="10">
        <v>265.10000000000002</v>
      </c>
      <c r="F718" s="10">
        <v>266.60000000000002</v>
      </c>
      <c r="G718" s="10"/>
      <c r="H718" s="16">
        <f t="shared" ref="H718" si="1354">(IF(D718="SELL",E718-F718,IF(D718="BUY",F718-E718)))*C718</f>
        <v>3300</v>
      </c>
      <c r="I718" s="16">
        <f t="shared" ref="I718" si="1355">(IF(D718="SELL",IF(G718="",0,F718-G718),IF(D718="BUY",IF(G718="",0,G718-F718))))*C718</f>
        <v>0</v>
      </c>
      <c r="J718" s="16">
        <f t="shared" si="1348"/>
        <v>3300</v>
      </c>
    </row>
    <row r="719" spans="1:10" ht="15.75">
      <c r="A719" s="8">
        <v>43101</v>
      </c>
      <c r="B719" s="9" t="s">
        <v>51</v>
      </c>
      <c r="C719" s="9">
        <v>1750</v>
      </c>
      <c r="D719" s="9" t="s">
        <v>16</v>
      </c>
      <c r="E719" s="10">
        <v>328.85</v>
      </c>
      <c r="F719" s="10">
        <v>326.85000000000002</v>
      </c>
      <c r="G719" s="10"/>
      <c r="H719" s="16">
        <f t="shared" si="1349"/>
        <v>3500</v>
      </c>
      <c r="I719" s="16">
        <f t="shared" si="1350"/>
        <v>0</v>
      </c>
      <c r="J719" s="16">
        <f t="shared" si="1348"/>
        <v>3500</v>
      </c>
    </row>
    <row r="720" spans="1:10" ht="15.75">
      <c r="A720" s="8">
        <v>43101</v>
      </c>
      <c r="B720" s="9" t="s">
        <v>61</v>
      </c>
      <c r="C720" s="9">
        <v>2500</v>
      </c>
      <c r="D720" s="9" t="s">
        <v>10</v>
      </c>
      <c r="E720" s="10">
        <v>248</v>
      </c>
      <c r="F720" s="10">
        <v>249.2</v>
      </c>
      <c r="G720" s="10">
        <v>250.4</v>
      </c>
      <c r="H720" s="16">
        <f t="shared" ref="H720" si="1356">(IF(D720="SELL",E720-F720,IF(D720="BUY",F720-E720)))*C720</f>
        <v>2999.9999999999718</v>
      </c>
      <c r="I720" s="16">
        <f t="shared" ref="I720" si="1357">(IF(D720="SELL",IF(G720="",0,F720-G720),IF(D720="BUY",IF(G720="",0,G720-F720))))*C720</f>
        <v>3000.0000000000427</v>
      </c>
      <c r="J720" s="16">
        <f t="shared" si="1348"/>
        <v>6000.0000000000146</v>
      </c>
    </row>
    <row r="721" spans="1:10" ht="15.75">
      <c r="A721" s="8">
        <v>43098</v>
      </c>
      <c r="B721" s="9" t="s">
        <v>60</v>
      </c>
      <c r="C721" s="9">
        <v>1200</v>
      </c>
      <c r="D721" s="9" t="s">
        <v>10</v>
      </c>
      <c r="E721" s="10">
        <v>617.35</v>
      </c>
      <c r="F721" s="10">
        <v>617.35</v>
      </c>
      <c r="G721" s="10"/>
      <c r="H721" s="16">
        <f t="shared" si="1349"/>
        <v>0</v>
      </c>
      <c r="I721" s="16">
        <f t="shared" si="1350"/>
        <v>0</v>
      </c>
      <c r="J721" s="16">
        <f t="shared" si="1348"/>
        <v>0</v>
      </c>
    </row>
    <row r="722" spans="1:10" ht="15.75">
      <c r="A722" s="8">
        <v>43098</v>
      </c>
      <c r="B722" s="9" t="s">
        <v>9</v>
      </c>
      <c r="C722" s="9">
        <v>9000</v>
      </c>
      <c r="D722" s="9" t="s">
        <v>10</v>
      </c>
      <c r="E722" s="10">
        <v>65.900000000000006</v>
      </c>
      <c r="F722" s="10">
        <v>66.5</v>
      </c>
      <c r="G722" s="10">
        <v>67.099999999999994</v>
      </c>
      <c r="H722" s="16">
        <f t="shared" ref="H722:H723" si="1358">(IF(D722="SELL",E722-F722,IF(D722="BUY",F722-E722)))*C722</f>
        <v>5399.9999999999491</v>
      </c>
      <c r="I722" s="16">
        <f t="shared" ref="I722:I771" si="1359">(IF(D722="SELL",IF(G722="",0,F722-G722),IF(D722="BUY",IF(G722="",0,G722-F722))))*C722</f>
        <v>5399.9999999999491</v>
      </c>
      <c r="J722" s="16">
        <f t="shared" si="1348"/>
        <v>10799.999999999898</v>
      </c>
    </row>
    <row r="723" spans="1:10" ht="15.75">
      <c r="A723" s="8">
        <v>43098</v>
      </c>
      <c r="B723" s="9" t="s">
        <v>11</v>
      </c>
      <c r="C723" s="9">
        <v>2000</v>
      </c>
      <c r="D723" s="9" t="s">
        <v>10</v>
      </c>
      <c r="E723" s="10">
        <v>772</v>
      </c>
      <c r="F723" s="10">
        <v>776</v>
      </c>
      <c r="G723" s="10">
        <v>780</v>
      </c>
      <c r="H723" s="16">
        <f t="shared" si="1358"/>
        <v>8000</v>
      </c>
      <c r="I723" s="16">
        <f t="shared" si="1359"/>
        <v>8000</v>
      </c>
      <c r="J723" s="16">
        <f t="shared" ref="J723:J786" si="1360">SUM(H723,I723)</f>
        <v>16000</v>
      </c>
    </row>
    <row r="724" spans="1:10" ht="15.75">
      <c r="A724" s="8">
        <v>43098</v>
      </c>
      <c r="B724" s="9" t="s">
        <v>12</v>
      </c>
      <c r="C724" s="9">
        <v>1000</v>
      </c>
      <c r="D724" s="9" t="s">
        <v>10</v>
      </c>
      <c r="E724" s="10">
        <v>1766</v>
      </c>
      <c r="F724" s="10">
        <v>1766</v>
      </c>
      <c r="G724" s="10"/>
      <c r="H724" s="16">
        <f t="shared" ref="H724:H771" si="1361">(IF(D724="SELL",E724-F724,IF(D724="BUY",F724-E724)))*C724</f>
        <v>0</v>
      </c>
      <c r="I724" s="16">
        <f t="shared" si="1359"/>
        <v>0</v>
      </c>
      <c r="J724" s="16">
        <f t="shared" si="1360"/>
        <v>0</v>
      </c>
    </row>
    <row r="725" spans="1:10" ht="15.75">
      <c r="A725" s="8">
        <v>43098</v>
      </c>
      <c r="B725" s="9" t="s">
        <v>13</v>
      </c>
      <c r="C725" s="9">
        <v>4000</v>
      </c>
      <c r="D725" s="9" t="s">
        <v>10</v>
      </c>
      <c r="E725" s="10">
        <v>224</v>
      </c>
      <c r="F725" s="10">
        <v>224</v>
      </c>
      <c r="G725" s="10"/>
      <c r="H725" s="16">
        <f t="shared" si="1361"/>
        <v>0</v>
      </c>
      <c r="I725" s="16">
        <f t="shared" si="1359"/>
        <v>0</v>
      </c>
      <c r="J725" s="16">
        <f t="shared" si="1360"/>
        <v>0</v>
      </c>
    </row>
    <row r="726" spans="1:10" ht="15.75">
      <c r="A726" s="8">
        <v>43097</v>
      </c>
      <c r="B726" s="9" t="s">
        <v>15</v>
      </c>
      <c r="C726" s="9">
        <v>500</v>
      </c>
      <c r="D726" s="9" t="s">
        <v>16</v>
      </c>
      <c r="E726" s="10">
        <v>1866</v>
      </c>
      <c r="F726" s="10">
        <v>1870</v>
      </c>
      <c r="G726" s="10"/>
      <c r="H726" s="16">
        <f>(IF(D726="SELL",E726-F726,IF(D726="BUY",F726-E726)))*C726</f>
        <v>-2000</v>
      </c>
      <c r="I726" s="16">
        <f>(IF(D726="SELL",IF(G726="",0,F726-G726),IF(D726="BUY",IF(G726="",0,G726-F726))))*C726</f>
        <v>0</v>
      </c>
      <c r="J726" s="16">
        <f>SUM(H726,I726)</f>
        <v>-2000</v>
      </c>
    </row>
    <row r="727" spans="1:10" ht="15.75">
      <c r="A727" s="8">
        <v>43097</v>
      </c>
      <c r="B727" s="9" t="s">
        <v>14</v>
      </c>
      <c r="C727" s="9">
        <v>4500</v>
      </c>
      <c r="D727" s="9" t="s">
        <v>10</v>
      </c>
      <c r="E727" s="10">
        <v>152.5</v>
      </c>
      <c r="F727" s="10">
        <v>152.5</v>
      </c>
      <c r="G727" s="10"/>
      <c r="H727" s="16">
        <f t="shared" si="1361"/>
        <v>0</v>
      </c>
      <c r="I727" s="16">
        <f t="shared" si="1359"/>
        <v>0</v>
      </c>
      <c r="J727" s="16">
        <f t="shared" si="1360"/>
        <v>0</v>
      </c>
    </row>
    <row r="728" spans="1:10" ht="15.75">
      <c r="A728" s="8">
        <v>43096</v>
      </c>
      <c r="B728" s="9" t="s">
        <v>17</v>
      </c>
      <c r="C728" s="9">
        <v>1200</v>
      </c>
      <c r="D728" s="9" t="s">
        <v>10</v>
      </c>
      <c r="E728" s="10">
        <v>501.55</v>
      </c>
      <c r="F728" s="10">
        <v>505.5</v>
      </c>
      <c r="G728" s="10"/>
      <c r="H728" s="16">
        <f t="shared" si="1361"/>
        <v>4739.9999999999864</v>
      </c>
      <c r="I728" s="16">
        <f t="shared" si="1359"/>
        <v>0</v>
      </c>
      <c r="J728" s="16">
        <f t="shared" si="1360"/>
        <v>4739.9999999999864</v>
      </c>
    </row>
    <row r="729" spans="1:10" ht="15.75">
      <c r="A729" s="8">
        <v>43096</v>
      </c>
      <c r="B729" s="9" t="s">
        <v>18</v>
      </c>
      <c r="C729" s="9">
        <v>1500</v>
      </c>
      <c r="D729" s="9" t="s">
        <v>10</v>
      </c>
      <c r="E729" s="10">
        <v>477.45</v>
      </c>
      <c r="F729" s="10">
        <v>477.45</v>
      </c>
      <c r="G729" s="10"/>
      <c r="H729" s="16">
        <f t="shared" si="1361"/>
        <v>0</v>
      </c>
      <c r="I729" s="16">
        <f t="shared" si="1359"/>
        <v>0</v>
      </c>
      <c r="J729" s="16">
        <f t="shared" si="1360"/>
        <v>0</v>
      </c>
    </row>
    <row r="730" spans="1:10" ht="15.75">
      <c r="A730" s="8">
        <v>43096</v>
      </c>
      <c r="B730" s="9" t="s">
        <v>19</v>
      </c>
      <c r="C730" s="9">
        <v>1100</v>
      </c>
      <c r="D730" s="9" t="s">
        <v>10</v>
      </c>
      <c r="E730" s="10">
        <v>761</v>
      </c>
      <c r="F730" s="10">
        <v>755</v>
      </c>
      <c r="G730" s="10"/>
      <c r="H730" s="16">
        <f t="shared" si="1361"/>
        <v>-6600</v>
      </c>
      <c r="I730" s="16">
        <f t="shared" si="1359"/>
        <v>0</v>
      </c>
      <c r="J730" s="16">
        <f t="shared" si="1360"/>
        <v>-6600</v>
      </c>
    </row>
    <row r="731" spans="1:10" ht="15.75">
      <c r="A731" s="8">
        <v>43095</v>
      </c>
      <c r="B731" s="9" t="s">
        <v>20</v>
      </c>
      <c r="C731" s="9">
        <v>625</v>
      </c>
      <c r="D731" s="9" t="s">
        <v>10</v>
      </c>
      <c r="E731" s="10">
        <v>1367</v>
      </c>
      <c r="F731" s="10">
        <v>1377</v>
      </c>
      <c r="G731" s="10">
        <v>1387</v>
      </c>
      <c r="H731" s="16">
        <f t="shared" si="1361"/>
        <v>6250</v>
      </c>
      <c r="I731" s="16">
        <f t="shared" si="1359"/>
        <v>6250</v>
      </c>
      <c r="J731" s="16">
        <f t="shared" si="1360"/>
        <v>12500</v>
      </c>
    </row>
    <row r="732" spans="1:10" ht="15.75">
      <c r="A732" s="8">
        <v>43095</v>
      </c>
      <c r="B732" s="9" t="s">
        <v>21</v>
      </c>
      <c r="C732" s="9">
        <v>600</v>
      </c>
      <c r="D732" s="9" t="s">
        <v>10</v>
      </c>
      <c r="E732" s="10">
        <v>1205</v>
      </c>
      <c r="F732" s="10">
        <v>1215</v>
      </c>
      <c r="G732" s="10"/>
      <c r="H732" s="16">
        <f t="shared" si="1361"/>
        <v>6000</v>
      </c>
      <c r="I732" s="16">
        <f t="shared" si="1359"/>
        <v>0</v>
      </c>
      <c r="J732" s="16">
        <f t="shared" si="1360"/>
        <v>6000</v>
      </c>
    </row>
    <row r="733" spans="1:10" ht="15.75">
      <c r="A733" s="8">
        <v>43095</v>
      </c>
      <c r="B733" s="9" t="s">
        <v>22</v>
      </c>
      <c r="C733" s="9">
        <v>1600</v>
      </c>
      <c r="D733" s="9" t="s">
        <v>10</v>
      </c>
      <c r="E733" s="10">
        <v>318</v>
      </c>
      <c r="F733" s="10">
        <v>313</v>
      </c>
      <c r="G733" s="10"/>
      <c r="H733" s="16">
        <f t="shared" si="1361"/>
        <v>-8000</v>
      </c>
      <c r="I733" s="16">
        <f t="shared" si="1359"/>
        <v>0</v>
      </c>
      <c r="J733" s="16">
        <f t="shared" si="1360"/>
        <v>-8000</v>
      </c>
    </row>
    <row r="734" spans="1:10" ht="15.75">
      <c r="A734" s="8">
        <v>43091</v>
      </c>
      <c r="B734" s="9" t="s">
        <v>23</v>
      </c>
      <c r="C734" s="9">
        <v>300</v>
      </c>
      <c r="D734" s="9" t="s">
        <v>10</v>
      </c>
      <c r="E734" s="10">
        <v>1617</v>
      </c>
      <c r="F734" s="10">
        <v>1630</v>
      </c>
      <c r="G734" s="10"/>
      <c r="H734" s="16">
        <f t="shared" si="1361"/>
        <v>3900</v>
      </c>
      <c r="I734" s="16">
        <f t="shared" si="1359"/>
        <v>0</v>
      </c>
      <c r="J734" s="16">
        <f t="shared" si="1360"/>
        <v>3900</v>
      </c>
    </row>
    <row r="735" spans="1:10" ht="15.75">
      <c r="A735" s="8">
        <v>43090</v>
      </c>
      <c r="B735" s="9" t="s">
        <v>24</v>
      </c>
      <c r="C735" s="9">
        <v>200</v>
      </c>
      <c r="D735" s="9" t="s">
        <v>10</v>
      </c>
      <c r="E735" s="10">
        <v>5350</v>
      </c>
      <c r="F735" s="10">
        <v>5400</v>
      </c>
      <c r="G735" s="10"/>
      <c r="H735" s="16">
        <f t="shared" si="1361"/>
        <v>10000</v>
      </c>
      <c r="I735" s="16">
        <f t="shared" si="1359"/>
        <v>0</v>
      </c>
      <c r="J735" s="16">
        <f t="shared" si="1360"/>
        <v>10000</v>
      </c>
    </row>
    <row r="736" spans="1:10" ht="15.75">
      <c r="A736" s="8">
        <v>43090</v>
      </c>
      <c r="B736" s="9" t="s">
        <v>25</v>
      </c>
      <c r="C736" s="9">
        <v>1000</v>
      </c>
      <c r="D736" s="9" t="s">
        <v>10</v>
      </c>
      <c r="E736" s="10">
        <v>708</v>
      </c>
      <c r="F736" s="10">
        <v>718</v>
      </c>
      <c r="G736" s="10"/>
      <c r="H736" s="16">
        <f t="shared" si="1361"/>
        <v>10000</v>
      </c>
      <c r="I736" s="16">
        <f t="shared" si="1359"/>
        <v>0</v>
      </c>
      <c r="J736" s="16">
        <f t="shared" si="1360"/>
        <v>10000</v>
      </c>
    </row>
    <row r="737" spans="1:10" ht="15.75">
      <c r="A737" s="8">
        <v>43089</v>
      </c>
      <c r="B737" s="9" t="s">
        <v>26</v>
      </c>
      <c r="C737" s="9">
        <v>800</v>
      </c>
      <c r="D737" s="9" t="s">
        <v>10</v>
      </c>
      <c r="E737" s="10">
        <v>813</v>
      </c>
      <c r="F737" s="10">
        <v>823</v>
      </c>
      <c r="G737" s="10"/>
      <c r="H737" s="16">
        <f t="shared" si="1361"/>
        <v>8000</v>
      </c>
      <c r="I737" s="16">
        <f t="shared" si="1359"/>
        <v>0</v>
      </c>
      <c r="J737" s="16">
        <f t="shared" si="1360"/>
        <v>8000</v>
      </c>
    </row>
    <row r="738" spans="1:10" ht="15.75">
      <c r="A738" s="8">
        <v>43089</v>
      </c>
      <c r="B738" s="9" t="s">
        <v>27</v>
      </c>
      <c r="C738" s="9">
        <v>1500</v>
      </c>
      <c r="D738" s="9" t="s">
        <v>10</v>
      </c>
      <c r="E738" s="10">
        <v>622</v>
      </c>
      <c r="F738" s="10">
        <v>615</v>
      </c>
      <c r="G738" s="10"/>
      <c r="H738" s="16">
        <f t="shared" si="1361"/>
        <v>-10500</v>
      </c>
      <c r="I738" s="16">
        <f t="shared" si="1359"/>
        <v>0</v>
      </c>
      <c r="J738" s="16">
        <f t="shared" si="1360"/>
        <v>-10500</v>
      </c>
    </row>
    <row r="739" spans="1:10" ht="15.75">
      <c r="A739" s="8">
        <v>43088</v>
      </c>
      <c r="B739" s="9" t="s">
        <v>27</v>
      </c>
      <c r="C739" s="9">
        <v>1500</v>
      </c>
      <c r="D739" s="9" t="s">
        <v>10</v>
      </c>
      <c r="E739" s="10">
        <v>609.5</v>
      </c>
      <c r="F739" s="10">
        <v>615</v>
      </c>
      <c r="G739" s="10"/>
      <c r="H739" s="16">
        <f t="shared" si="1361"/>
        <v>8250</v>
      </c>
      <c r="I739" s="16">
        <f t="shared" si="1359"/>
        <v>0</v>
      </c>
      <c r="J739" s="16">
        <f t="shared" si="1360"/>
        <v>8250</v>
      </c>
    </row>
    <row r="740" spans="1:10" ht="15.75">
      <c r="A740" s="8">
        <v>43088</v>
      </c>
      <c r="B740" s="9" t="s">
        <v>22</v>
      </c>
      <c r="C740" s="9">
        <v>2750</v>
      </c>
      <c r="D740" s="9" t="s">
        <v>10</v>
      </c>
      <c r="E740" s="10">
        <v>313.2</v>
      </c>
      <c r="F740" s="10">
        <v>315.2</v>
      </c>
      <c r="G740" s="10"/>
      <c r="H740" s="16">
        <f t="shared" si="1361"/>
        <v>5500</v>
      </c>
      <c r="I740" s="16">
        <f t="shared" si="1359"/>
        <v>0</v>
      </c>
      <c r="J740" s="16">
        <f t="shared" si="1360"/>
        <v>5500</v>
      </c>
    </row>
    <row r="741" spans="1:10" ht="15.75">
      <c r="A741" s="8">
        <v>43087</v>
      </c>
      <c r="B741" s="9" t="s">
        <v>29</v>
      </c>
      <c r="C741" s="9">
        <v>3200</v>
      </c>
      <c r="D741" s="9" t="s">
        <v>10</v>
      </c>
      <c r="E741" s="10">
        <v>365</v>
      </c>
      <c r="F741" s="10">
        <v>368</v>
      </c>
      <c r="G741" s="10"/>
      <c r="H741" s="16">
        <f t="shared" si="1361"/>
        <v>9600</v>
      </c>
      <c r="I741" s="16">
        <f t="shared" si="1359"/>
        <v>0</v>
      </c>
      <c r="J741" s="16">
        <f t="shared" si="1360"/>
        <v>9600</v>
      </c>
    </row>
    <row r="742" spans="1:10" ht="15.75">
      <c r="A742" s="8">
        <v>43087</v>
      </c>
      <c r="B742" s="9" t="s">
        <v>25</v>
      </c>
      <c r="C742" s="9">
        <v>1000</v>
      </c>
      <c r="D742" s="9" t="s">
        <v>10</v>
      </c>
      <c r="E742" s="10">
        <v>716.75</v>
      </c>
      <c r="F742" s="10">
        <v>725</v>
      </c>
      <c r="G742" s="10">
        <v>732</v>
      </c>
      <c r="H742" s="16">
        <f t="shared" si="1361"/>
        <v>8250</v>
      </c>
      <c r="I742" s="16">
        <f t="shared" si="1359"/>
        <v>7000</v>
      </c>
      <c r="J742" s="16">
        <f t="shared" si="1360"/>
        <v>15250</v>
      </c>
    </row>
    <row r="743" spans="1:10" ht="15.75">
      <c r="A743" s="8">
        <v>43084</v>
      </c>
      <c r="B743" s="9" t="s">
        <v>28</v>
      </c>
      <c r="C743" s="9">
        <v>1000</v>
      </c>
      <c r="D743" s="9" t="s">
        <v>10</v>
      </c>
      <c r="E743" s="10">
        <v>1474</v>
      </c>
      <c r="F743" s="10">
        <v>1484</v>
      </c>
      <c r="G743" s="10"/>
      <c r="H743" s="16">
        <f t="shared" si="1361"/>
        <v>10000</v>
      </c>
      <c r="I743" s="16">
        <f t="shared" si="1359"/>
        <v>0</v>
      </c>
      <c r="J743" s="16">
        <f t="shared" si="1360"/>
        <v>10000</v>
      </c>
    </row>
    <row r="744" spans="1:10" ht="15.75">
      <c r="A744" s="8">
        <v>43084</v>
      </c>
      <c r="B744" s="9" t="s">
        <v>30</v>
      </c>
      <c r="C744" s="9">
        <v>3750</v>
      </c>
      <c r="D744" s="9" t="s">
        <v>10</v>
      </c>
      <c r="E744" s="10">
        <v>185</v>
      </c>
      <c r="F744" s="10">
        <v>187</v>
      </c>
      <c r="G744" s="10"/>
      <c r="H744" s="16">
        <f t="shared" si="1361"/>
        <v>7500</v>
      </c>
      <c r="I744" s="16">
        <f t="shared" si="1359"/>
        <v>0</v>
      </c>
      <c r="J744" s="16">
        <f t="shared" si="1360"/>
        <v>7500</v>
      </c>
    </row>
    <row r="745" spans="1:10" ht="15.75">
      <c r="A745" s="8">
        <v>43084</v>
      </c>
      <c r="B745" s="9" t="s">
        <v>14</v>
      </c>
      <c r="C745" s="9">
        <v>4500</v>
      </c>
      <c r="D745" s="9" t="s">
        <v>16</v>
      </c>
      <c r="E745" s="10">
        <v>139.30000000000001</v>
      </c>
      <c r="F745" s="10">
        <v>142.9</v>
      </c>
      <c r="G745" s="10"/>
      <c r="H745" s="16">
        <f t="shared" si="1361"/>
        <v>-16199.999999999975</v>
      </c>
      <c r="I745" s="16">
        <f t="shared" si="1359"/>
        <v>0</v>
      </c>
      <c r="J745" s="16">
        <f t="shared" si="1360"/>
        <v>-16199.999999999975</v>
      </c>
    </row>
    <row r="746" spans="1:10" ht="15.75">
      <c r="A746" s="8">
        <v>43083</v>
      </c>
      <c r="B746" s="9" t="s">
        <v>31</v>
      </c>
      <c r="C746" s="9">
        <v>200</v>
      </c>
      <c r="D746" s="9" t="s">
        <v>10</v>
      </c>
      <c r="E746" s="10">
        <v>4275.5</v>
      </c>
      <c r="F746" s="10">
        <v>4300</v>
      </c>
      <c r="G746" s="10">
        <v>4325</v>
      </c>
      <c r="H746" s="16">
        <f t="shared" si="1361"/>
        <v>4900</v>
      </c>
      <c r="I746" s="16">
        <f t="shared" si="1359"/>
        <v>5000</v>
      </c>
      <c r="J746" s="16">
        <f t="shared" si="1360"/>
        <v>9900</v>
      </c>
    </row>
    <row r="747" spans="1:10" ht="15.75">
      <c r="A747" s="8">
        <v>43083</v>
      </c>
      <c r="B747" s="9" t="s">
        <v>29</v>
      </c>
      <c r="C747" s="9">
        <v>3200</v>
      </c>
      <c r="D747" s="9" t="s">
        <v>10</v>
      </c>
      <c r="E747" s="10">
        <v>357.7</v>
      </c>
      <c r="F747" s="10">
        <v>359.7</v>
      </c>
      <c r="G747" s="10"/>
      <c r="H747" s="16">
        <f t="shared" si="1361"/>
        <v>6400</v>
      </c>
      <c r="I747" s="16">
        <f t="shared" si="1359"/>
        <v>0</v>
      </c>
      <c r="J747" s="16">
        <f t="shared" si="1360"/>
        <v>6400</v>
      </c>
    </row>
    <row r="748" spans="1:10" ht="15.75">
      <c r="A748" s="8">
        <v>43083</v>
      </c>
      <c r="B748" s="9" t="s">
        <v>32</v>
      </c>
      <c r="C748" s="9">
        <v>25</v>
      </c>
      <c r="D748" s="9" t="s">
        <v>16</v>
      </c>
      <c r="E748" s="10">
        <v>28773</v>
      </c>
      <c r="F748" s="10">
        <v>28573</v>
      </c>
      <c r="G748" s="10"/>
      <c r="H748" s="16">
        <f t="shared" si="1361"/>
        <v>5000</v>
      </c>
      <c r="I748" s="16">
        <f t="shared" si="1359"/>
        <v>0</v>
      </c>
      <c r="J748" s="16">
        <f t="shared" si="1360"/>
        <v>5000</v>
      </c>
    </row>
    <row r="749" spans="1:10" ht="15.75">
      <c r="A749" s="8">
        <v>43083</v>
      </c>
      <c r="B749" s="9" t="s">
        <v>33</v>
      </c>
      <c r="C749" s="9">
        <v>700</v>
      </c>
      <c r="D749" s="9" t="s">
        <v>10</v>
      </c>
      <c r="E749" s="10">
        <v>881</v>
      </c>
      <c r="F749" s="10">
        <v>881</v>
      </c>
      <c r="G749" s="10"/>
      <c r="H749" s="16">
        <f t="shared" si="1361"/>
        <v>0</v>
      </c>
      <c r="I749" s="16">
        <f t="shared" si="1359"/>
        <v>0</v>
      </c>
      <c r="J749" s="16">
        <f t="shared" si="1360"/>
        <v>0</v>
      </c>
    </row>
    <row r="750" spans="1:10" ht="15.75">
      <c r="A750" s="8">
        <v>43082</v>
      </c>
      <c r="B750" s="9" t="s">
        <v>31</v>
      </c>
      <c r="C750" s="9">
        <v>200</v>
      </c>
      <c r="D750" s="9" t="s">
        <v>10</v>
      </c>
      <c r="E750" s="10">
        <v>4267</v>
      </c>
      <c r="F750" s="10">
        <v>4300</v>
      </c>
      <c r="G750" s="10">
        <v>4333</v>
      </c>
      <c r="H750" s="16">
        <f t="shared" si="1361"/>
        <v>6600</v>
      </c>
      <c r="I750" s="16">
        <f t="shared" si="1359"/>
        <v>6600</v>
      </c>
      <c r="J750" s="16">
        <f t="shared" si="1360"/>
        <v>13200</v>
      </c>
    </row>
    <row r="751" spans="1:10" ht="15.75">
      <c r="A751" s="8">
        <v>43082</v>
      </c>
      <c r="B751" s="9" t="s">
        <v>31</v>
      </c>
      <c r="C751" s="9">
        <v>200</v>
      </c>
      <c r="D751" s="9" t="s">
        <v>10</v>
      </c>
      <c r="E751" s="10">
        <v>4200</v>
      </c>
      <c r="F751" s="10">
        <v>4225</v>
      </c>
      <c r="G751" s="10">
        <v>4250</v>
      </c>
      <c r="H751" s="16">
        <f t="shared" si="1361"/>
        <v>5000</v>
      </c>
      <c r="I751" s="16">
        <f t="shared" si="1359"/>
        <v>5000</v>
      </c>
      <c r="J751" s="16">
        <f t="shared" si="1360"/>
        <v>10000</v>
      </c>
    </row>
    <row r="752" spans="1:10" ht="15.75">
      <c r="A752" s="8">
        <v>43082</v>
      </c>
      <c r="B752" s="9" t="s">
        <v>34</v>
      </c>
      <c r="C752" s="9">
        <v>4500</v>
      </c>
      <c r="D752" s="9" t="s">
        <v>10</v>
      </c>
      <c r="E752" s="10">
        <v>124.9</v>
      </c>
      <c r="F752" s="10">
        <v>125.9</v>
      </c>
      <c r="G752" s="10">
        <v>126.9</v>
      </c>
      <c r="H752" s="16">
        <f t="shared" si="1361"/>
        <v>4500</v>
      </c>
      <c r="I752" s="16">
        <f t="shared" si="1359"/>
        <v>4500</v>
      </c>
      <c r="J752" s="16">
        <f t="shared" si="1360"/>
        <v>9000</v>
      </c>
    </row>
    <row r="753" spans="1:10" ht="15.75">
      <c r="A753" s="8">
        <v>43081</v>
      </c>
      <c r="B753" s="9" t="s">
        <v>35</v>
      </c>
      <c r="C753" s="9">
        <v>1700</v>
      </c>
      <c r="D753" s="9" t="s">
        <v>16</v>
      </c>
      <c r="E753" s="10">
        <v>361</v>
      </c>
      <c r="F753" s="10">
        <v>357</v>
      </c>
      <c r="G753" s="10"/>
      <c r="H753" s="16">
        <f t="shared" si="1361"/>
        <v>6800</v>
      </c>
      <c r="I753" s="16">
        <f t="shared" si="1359"/>
        <v>0</v>
      </c>
      <c r="J753" s="16">
        <f t="shared" si="1360"/>
        <v>6800</v>
      </c>
    </row>
    <row r="754" spans="1:10" ht="15.75">
      <c r="A754" s="8">
        <v>43081</v>
      </c>
      <c r="B754" s="9" t="s">
        <v>36</v>
      </c>
      <c r="C754" s="9">
        <v>550</v>
      </c>
      <c r="D754" s="9" t="s">
        <v>10</v>
      </c>
      <c r="E754" s="10">
        <v>1395</v>
      </c>
      <c r="F754" s="10">
        <v>1395</v>
      </c>
      <c r="G754" s="10"/>
      <c r="H754" s="16">
        <f t="shared" si="1361"/>
        <v>0</v>
      </c>
      <c r="I754" s="16">
        <f t="shared" si="1359"/>
        <v>0</v>
      </c>
      <c r="J754" s="16">
        <f t="shared" si="1360"/>
        <v>0</v>
      </c>
    </row>
    <row r="755" spans="1:10" ht="15.75">
      <c r="A755" s="8">
        <v>43081</v>
      </c>
      <c r="B755" s="9" t="s">
        <v>37</v>
      </c>
      <c r="C755" s="9">
        <v>1800</v>
      </c>
      <c r="D755" s="9" t="s">
        <v>10</v>
      </c>
      <c r="E755" s="10">
        <v>524.29999999999995</v>
      </c>
      <c r="F755" s="10">
        <v>521</v>
      </c>
      <c r="G755" s="10"/>
      <c r="H755" s="16">
        <f t="shared" si="1361"/>
        <v>-5939.9999999999181</v>
      </c>
      <c r="I755" s="16">
        <f t="shared" si="1359"/>
        <v>0</v>
      </c>
      <c r="J755" s="16">
        <f t="shared" si="1360"/>
        <v>-5939.9999999999181</v>
      </c>
    </row>
    <row r="756" spans="1:10" ht="15.75">
      <c r="A756" s="8">
        <v>43080</v>
      </c>
      <c r="B756" s="9" t="s">
        <v>36</v>
      </c>
      <c r="C756" s="9">
        <v>550</v>
      </c>
      <c r="D756" s="9" t="s">
        <v>10</v>
      </c>
      <c r="E756" s="10">
        <v>1370</v>
      </c>
      <c r="F756" s="10">
        <v>1385</v>
      </c>
      <c r="G756" s="10"/>
      <c r="H756" s="16">
        <f t="shared" si="1361"/>
        <v>8250</v>
      </c>
      <c r="I756" s="16">
        <f t="shared" si="1359"/>
        <v>0</v>
      </c>
      <c r="J756" s="16">
        <f t="shared" si="1360"/>
        <v>8250</v>
      </c>
    </row>
    <row r="757" spans="1:10" ht="15.75">
      <c r="A757" s="8">
        <v>43080</v>
      </c>
      <c r="B757" s="9" t="s">
        <v>38</v>
      </c>
      <c r="C757" s="9">
        <v>750</v>
      </c>
      <c r="D757" s="9" t="s">
        <v>10</v>
      </c>
      <c r="E757" s="10">
        <v>429.5</v>
      </c>
      <c r="F757" s="10">
        <v>429.5</v>
      </c>
      <c r="G757" s="10"/>
      <c r="H757" s="16">
        <f t="shared" si="1361"/>
        <v>0</v>
      </c>
      <c r="I757" s="16">
        <f t="shared" si="1359"/>
        <v>0</v>
      </c>
      <c r="J757" s="16">
        <f t="shared" si="1360"/>
        <v>0</v>
      </c>
    </row>
    <row r="758" spans="1:10" ht="15.75">
      <c r="A758" s="8">
        <v>43080</v>
      </c>
      <c r="B758" s="9" t="s">
        <v>39</v>
      </c>
      <c r="C758" s="9">
        <v>5000</v>
      </c>
      <c r="D758" s="9" t="s">
        <v>10</v>
      </c>
      <c r="E758" s="10">
        <v>133.19999999999999</v>
      </c>
      <c r="F758" s="10">
        <v>133.19999999999999</v>
      </c>
      <c r="G758" s="10"/>
      <c r="H758" s="16">
        <f t="shared" si="1361"/>
        <v>0</v>
      </c>
      <c r="I758" s="16">
        <f t="shared" si="1359"/>
        <v>0</v>
      </c>
      <c r="J758" s="16">
        <f t="shared" si="1360"/>
        <v>0</v>
      </c>
    </row>
    <row r="759" spans="1:10" ht="15.75">
      <c r="A759" s="8">
        <v>43076</v>
      </c>
      <c r="B759" s="9" t="s">
        <v>40</v>
      </c>
      <c r="C759" s="9">
        <v>500</v>
      </c>
      <c r="D759" s="9" t="s">
        <v>16</v>
      </c>
      <c r="E759" s="10">
        <v>1680</v>
      </c>
      <c r="F759" s="10">
        <v>1660</v>
      </c>
      <c r="G759" s="10"/>
      <c r="H759" s="16">
        <f t="shared" si="1361"/>
        <v>10000</v>
      </c>
      <c r="I759" s="16">
        <f t="shared" si="1359"/>
        <v>0</v>
      </c>
      <c r="J759" s="16">
        <f t="shared" si="1360"/>
        <v>10000</v>
      </c>
    </row>
    <row r="760" spans="1:10" ht="15.75">
      <c r="A760" s="8">
        <v>43076</v>
      </c>
      <c r="B760" s="9" t="s">
        <v>41</v>
      </c>
      <c r="C760" s="9">
        <v>4500</v>
      </c>
      <c r="D760" s="9" t="s">
        <v>16</v>
      </c>
      <c r="E760" s="10">
        <v>170.7</v>
      </c>
      <c r="F760" s="10">
        <v>168.7</v>
      </c>
      <c r="G760" s="10"/>
      <c r="H760" s="16">
        <f t="shared" si="1361"/>
        <v>9000</v>
      </c>
      <c r="I760" s="16">
        <f t="shared" si="1359"/>
        <v>0</v>
      </c>
      <c r="J760" s="16">
        <f t="shared" si="1360"/>
        <v>9000</v>
      </c>
    </row>
    <row r="761" spans="1:10" ht="15.75">
      <c r="A761" s="8">
        <v>43076</v>
      </c>
      <c r="B761" s="9" t="s">
        <v>42</v>
      </c>
      <c r="C761" s="9">
        <v>600</v>
      </c>
      <c r="D761" s="9" t="s">
        <v>16</v>
      </c>
      <c r="E761" s="10">
        <v>1114.3</v>
      </c>
      <c r="F761" s="10">
        <v>1104.3</v>
      </c>
      <c r="G761" s="10"/>
      <c r="H761" s="16">
        <f t="shared" si="1361"/>
        <v>6000</v>
      </c>
      <c r="I761" s="16">
        <f t="shared" si="1359"/>
        <v>0</v>
      </c>
      <c r="J761" s="16">
        <f t="shared" si="1360"/>
        <v>6000</v>
      </c>
    </row>
    <row r="762" spans="1:10" ht="15.75">
      <c r="A762" s="8">
        <v>43075</v>
      </c>
      <c r="B762" s="9" t="s">
        <v>43</v>
      </c>
      <c r="C762" s="9">
        <v>40</v>
      </c>
      <c r="D762" s="9" t="s">
        <v>16</v>
      </c>
      <c r="E762" s="10">
        <v>25083</v>
      </c>
      <c r="F762" s="10">
        <v>24883</v>
      </c>
      <c r="G762" s="10"/>
      <c r="H762" s="16">
        <f t="shared" si="1361"/>
        <v>8000</v>
      </c>
      <c r="I762" s="16">
        <f t="shared" si="1359"/>
        <v>0</v>
      </c>
      <c r="J762" s="16">
        <f t="shared" si="1360"/>
        <v>8000</v>
      </c>
    </row>
    <row r="763" spans="1:10" ht="15.75">
      <c r="A763" s="8">
        <v>43075</v>
      </c>
      <c r="B763" s="9" t="s">
        <v>44</v>
      </c>
      <c r="C763" s="9">
        <v>1200</v>
      </c>
      <c r="D763" s="9" t="s">
        <v>10</v>
      </c>
      <c r="E763" s="10">
        <v>692</v>
      </c>
      <c r="F763" s="10">
        <v>696</v>
      </c>
      <c r="G763" s="10"/>
      <c r="H763" s="16">
        <f t="shared" si="1361"/>
        <v>4800</v>
      </c>
      <c r="I763" s="16">
        <f t="shared" si="1359"/>
        <v>0</v>
      </c>
      <c r="J763" s="16">
        <f t="shared" si="1360"/>
        <v>4800</v>
      </c>
    </row>
    <row r="764" spans="1:10" ht="15.75">
      <c r="A764" s="8">
        <v>43074</v>
      </c>
      <c r="B764" s="9" t="s">
        <v>45</v>
      </c>
      <c r="C764" s="9">
        <v>500</v>
      </c>
      <c r="D764" s="9" t="s">
        <v>10</v>
      </c>
      <c r="E764" s="10">
        <v>1304</v>
      </c>
      <c r="F764" s="10">
        <v>1317</v>
      </c>
      <c r="G764" s="10"/>
      <c r="H764" s="16">
        <f t="shared" si="1361"/>
        <v>6500</v>
      </c>
      <c r="I764" s="16">
        <f t="shared" si="1359"/>
        <v>0</v>
      </c>
      <c r="J764" s="16">
        <f t="shared" si="1360"/>
        <v>6500</v>
      </c>
    </row>
    <row r="765" spans="1:10" ht="15.75">
      <c r="A765" s="8">
        <v>43074</v>
      </c>
      <c r="B765" s="9" t="s">
        <v>46</v>
      </c>
      <c r="C765" s="9">
        <v>4500</v>
      </c>
      <c r="D765" s="9" t="s">
        <v>16</v>
      </c>
      <c r="E765" s="10">
        <v>281.55</v>
      </c>
      <c r="F765" s="10">
        <v>280.5</v>
      </c>
      <c r="G765" s="10"/>
      <c r="H765" s="16">
        <f t="shared" si="1361"/>
        <v>4725.0000000000509</v>
      </c>
      <c r="I765" s="16">
        <f t="shared" si="1359"/>
        <v>0</v>
      </c>
      <c r="J765" s="16">
        <f t="shared" si="1360"/>
        <v>4725.0000000000509</v>
      </c>
    </row>
    <row r="766" spans="1:10" ht="15.75">
      <c r="A766" s="8">
        <v>43074</v>
      </c>
      <c r="B766" s="9" t="s">
        <v>47</v>
      </c>
      <c r="C766" s="9">
        <v>9000</v>
      </c>
      <c r="D766" s="9" t="s">
        <v>10</v>
      </c>
      <c r="E766" s="10">
        <v>117.75</v>
      </c>
      <c r="F766" s="10">
        <v>118.25</v>
      </c>
      <c r="G766" s="10">
        <v>118.75</v>
      </c>
      <c r="H766" s="16">
        <f t="shared" si="1361"/>
        <v>4500</v>
      </c>
      <c r="I766" s="16">
        <f t="shared" si="1359"/>
        <v>4500</v>
      </c>
      <c r="J766" s="16">
        <f t="shared" si="1360"/>
        <v>9000</v>
      </c>
    </row>
    <row r="767" spans="1:10" ht="15.75">
      <c r="A767" s="8">
        <v>43074</v>
      </c>
      <c r="B767" s="9" t="s">
        <v>23</v>
      </c>
      <c r="C767" s="9">
        <v>300</v>
      </c>
      <c r="D767" s="9" t="s">
        <v>16</v>
      </c>
      <c r="E767" s="10">
        <v>1560</v>
      </c>
      <c r="F767" s="10">
        <v>1545</v>
      </c>
      <c r="G767" s="10"/>
      <c r="H767" s="16">
        <f t="shared" si="1361"/>
        <v>4500</v>
      </c>
      <c r="I767" s="16">
        <f t="shared" si="1359"/>
        <v>0</v>
      </c>
      <c r="J767" s="16">
        <f t="shared" si="1360"/>
        <v>4500</v>
      </c>
    </row>
    <row r="768" spans="1:10" ht="15.75">
      <c r="A768" s="8">
        <v>43073</v>
      </c>
      <c r="B768" s="9" t="s">
        <v>48</v>
      </c>
      <c r="C768" s="9">
        <v>1100</v>
      </c>
      <c r="D768" s="9" t="s">
        <v>16</v>
      </c>
      <c r="E768" s="10">
        <v>670</v>
      </c>
      <c r="F768" s="10">
        <v>663</v>
      </c>
      <c r="G768" s="10"/>
      <c r="H768" s="16">
        <f t="shared" si="1361"/>
        <v>7700</v>
      </c>
      <c r="I768" s="16">
        <f t="shared" si="1359"/>
        <v>0</v>
      </c>
      <c r="J768" s="16">
        <f t="shared" si="1360"/>
        <v>7700</v>
      </c>
    </row>
    <row r="769" spans="1:10" ht="15.75">
      <c r="A769" s="8">
        <v>43073</v>
      </c>
      <c r="B769" s="9" t="s">
        <v>49</v>
      </c>
      <c r="C769" s="9">
        <v>3200</v>
      </c>
      <c r="D769" s="9" t="s">
        <v>10</v>
      </c>
      <c r="E769" s="10">
        <v>362.8</v>
      </c>
      <c r="F769" s="10">
        <v>364.8</v>
      </c>
      <c r="G769" s="10"/>
      <c r="H769" s="16">
        <f t="shared" si="1361"/>
        <v>6400</v>
      </c>
      <c r="I769" s="16">
        <f t="shared" si="1359"/>
        <v>0</v>
      </c>
      <c r="J769" s="16">
        <f t="shared" si="1360"/>
        <v>6400</v>
      </c>
    </row>
    <row r="770" spans="1:10" ht="15.75">
      <c r="A770" s="8">
        <v>43073</v>
      </c>
      <c r="B770" s="9" t="s">
        <v>50</v>
      </c>
      <c r="C770" s="9">
        <v>3000</v>
      </c>
      <c r="D770" s="9" t="s">
        <v>16</v>
      </c>
      <c r="E770" s="10">
        <v>253.5</v>
      </c>
      <c r="F770" s="10">
        <v>251.85</v>
      </c>
      <c r="G770" s="10"/>
      <c r="H770" s="16">
        <f t="shared" si="1361"/>
        <v>4950.0000000000173</v>
      </c>
      <c r="I770" s="16">
        <f t="shared" si="1359"/>
        <v>0</v>
      </c>
      <c r="J770" s="16">
        <f t="shared" si="1360"/>
        <v>4950.0000000000173</v>
      </c>
    </row>
    <row r="771" spans="1:10" ht="15.75">
      <c r="A771" s="8">
        <v>43073</v>
      </c>
      <c r="B771" s="9" t="s">
        <v>51</v>
      </c>
      <c r="C771" s="9">
        <v>1750</v>
      </c>
      <c r="D771" s="9" t="s">
        <v>16</v>
      </c>
      <c r="E771" s="10">
        <v>292.25</v>
      </c>
      <c r="F771" s="10">
        <v>290.10000000000002</v>
      </c>
      <c r="G771" s="10"/>
      <c r="H771" s="16">
        <f t="shared" si="1361"/>
        <v>3762.49999999996</v>
      </c>
      <c r="I771" s="16">
        <f t="shared" si="1359"/>
        <v>0</v>
      </c>
      <c r="J771" s="16">
        <f t="shared" si="1360"/>
        <v>3762.49999999996</v>
      </c>
    </row>
    <row r="772" spans="1:10" ht="15.75">
      <c r="A772" s="8">
        <v>43070</v>
      </c>
      <c r="B772" s="9" t="s">
        <v>52</v>
      </c>
      <c r="C772" s="9">
        <v>1300</v>
      </c>
      <c r="D772" s="9" t="s">
        <v>16</v>
      </c>
      <c r="E772" s="10">
        <v>574</v>
      </c>
      <c r="F772" s="10">
        <v>568</v>
      </c>
      <c r="G772" s="10">
        <v>562</v>
      </c>
      <c r="H772" s="16">
        <f>(IF(D772="SELL",E772-F772,IF(D772="BUY",F772-E772)))*C772</f>
        <v>7800</v>
      </c>
      <c r="I772" s="16">
        <f>(IF(D772="SELL",IF(G772="",0,F772-G772),IF(D772="BUY",IF(G772="",0,G772-F772))))*C772</f>
        <v>7800</v>
      </c>
      <c r="J772" s="16">
        <f t="shared" si="1360"/>
        <v>15600</v>
      </c>
    </row>
    <row r="773" spans="1:10" ht="15.75">
      <c r="A773" s="8">
        <v>43070</v>
      </c>
      <c r="B773" s="9" t="s">
        <v>53</v>
      </c>
      <c r="C773" s="9">
        <v>4000</v>
      </c>
      <c r="D773" s="9" t="s">
        <v>16</v>
      </c>
      <c r="E773" s="10">
        <v>171.45</v>
      </c>
      <c r="F773" s="10">
        <v>169.5</v>
      </c>
      <c r="G773" s="10"/>
      <c r="H773" s="16">
        <f t="shared" ref="H773:H797" si="1362">(IF(D773="SELL",E773-F773,IF(D773="BUY",F773-E773)))*C773</f>
        <v>7799.9999999999545</v>
      </c>
      <c r="I773" s="16">
        <f t="shared" ref="I773:I778" si="1363">(IF(D773="SELL",IF(G773="",0,F773-G773),IF(D773="BUY",IF(G773="",0,G773-F773))))*C773</f>
        <v>0</v>
      </c>
      <c r="J773" s="16">
        <f t="shared" si="1360"/>
        <v>7799.9999999999545</v>
      </c>
    </row>
    <row r="774" spans="1:10" ht="15.75">
      <c r="A774" s="8">
        <v>43070</v>
      </c>
      <c r="B774" s="9" t="s">
        <v>54</v>
      </c>
      <c r="C774" s="9">
        <v>4500</v>
      </c>
      <c r="D774" s="9" t="s">
        <v>16</v>
      </c>
      <c r="E774" s="10">
        <v>164.1</v>
      </c>
      <c r="F774" s="10">
        <v>162.5</v>
      </c>
      <c r="G774" s="10">
        <v>161</v>
      </c>
      <c r="H774" s="16">
        <f>(IF(D774="SELL",E774-F774,IF(D774="BUY",F774-E774)))*C774</f>
        <v>7199.9999999999745</v>
      </c>
      <c r="I774" s="16">
        <f>(IF(D774="SELL",IF(G774="",0,F774-G774),IF(D774="BUY",IF(G774="",0,G774-F774))))*C774</f>
        <v>6750</v>
      </c>
      <c r="J774" s="16">
        <f t="shared" si="1360"/>
        <v>13949.999999999975</v>
      </c>
    </row>
    <row r="775" spans="1:10" ht="15.75">
      <c r="A775" s="8">
        <v>43070</v>
      </c>
      <c r="B775" s="9" t="s">
        <v>33</v>
      </c>
      <c r="C775" s="9">
        <v>700</v>
      </c>
      <c r="D775" s="9" t="s">
        <v>16</v>
      </c>
      <c r="E775" s="10">
        <v>843</v>
      </c>
      <c r="F775" s="10">
        <v>835</v>
      </c>
      <c r="G775" s="10">
        <v>828</v>
      </c>
      <c r="H775" s="16">
        <f t="shared" si="1362"/>
        <v>5600</v>
      </c>
      <c r="I775" s="16">
        <f t="shared" si="1363"/>
        <v>4900</v>
      </c>
      <c r="J775" s="16">
        <f t="shared" si="1360"/>
        <v>10500</v>
      </c>
    </row>
    <row r="776" spans="1:10" ht="15.75">
      <c r="A776" s="8">
        <v>43070</v>
      </c>
      <c r="B776" s="9" t="s">
        <v>55</v>
      </c>
      <c r="C776" s="9">
        <v>500</v>
      </c>
      <c r="D776" s="9" t="s">
        <v>16</v>
      </c>
      <c r="E776" s="10">
        <v>976</v>
      </c>
      <c r="F776" s="10">
        <v>967</v>
      </c>
      <c r="G776" s="10"/>
      <c r="H776" s="16">
        <f t="shared" si="1362"/>
        <v>4500</v>
      </c>
      <c r="I776" s="16">
        <f t="shared" si="1363"/>
        <v>0</v>
      </c>
      <c r="J776" s="16">
        <f t="shared" si="1360"/>
        <v>4500</v>
      </c>
    </row>
    <row r="777" spans="1:10" ht="15.75">
      <c r="A777" s="8">
        <v>43070</v>
      </c>
      <c r="B777" s="9" t="s">
        <v>100</v>
      </c>
      <c r="C777" s="9">
        <v>400</v>
      </c>
      <c r="D777" s="9" t="s">
        <v>10</v>
      </c>
      <c r="E777" s="10">
        <v>1153</v>
      </c>
      <c r="F777" s="10">
        <v>1142</v>
      </c>
      <c r="G777" s="10"/>
      <c r="H777" s="16">
        <f t="shared" ref="H777" si="1364">(IF(D777="SELL",E777-F777,IF(D777="BUY",F777-E777)))*C777</f>
        <v>-4400</v>
      </c>
      <c r="I777" s="16">
        <f t="shared" ref="I777" si="1365">(IF(D777="SELL",IF(G777="",0,F777-G777),IF(D777="BUY",IF(G777="",0,G777-F777))))*C777</f>
        <v>0</v>
      </c>
      <c r="J777" s="16">
        <f t="shared" ref="J777" si="1366">SUM(H777,I777)</f>
        <v>-4400</v>
      </c>
    </row>
    <row r="778" spans="1:10" ht="15.75">
      <c r="A778" s="8">
        <v>43070</v>
      </c>
      <c r="B778" s="9" t="s">
        <v>56</v>
      </c>
      <c r="C778" s="9">
        <v>1250</v>
      </c>
      <c r="D778" s="9" t="s">
        <v>10</v>
      </c>
      <c r="E778" s="10">
        <v>460</v>
      </c>
      <c r="F778" s="10">
        <v>452</v>
      </c>
      <c r="G778" s="10"/>
      <c r="H778" s="16">
        <f t="shared" si="1362"/>
        <v>-10000</v>
      </c>
      <c r="I778" s="16">
        <f t="shared" si="1363"/>
        <v>0</v>
      </c>
      <c r="J778" s="16">
        <f t="shared" si="1360"/>
        <v>-10000</v>
      </c>
    </row>
    <row r="779" spans="1:10" ht="15" customHeight="1">
      <c r="A779" s="8">
        <v>43069</v>
      </c>
      <c r="B779" s="9" t="s">
        <v>117</v>
      </c>
      <c r="C779" s="9">
        <v>200</v>
      </c>
      <c r="D779" s="9" t="s">
        <v>16</v>
      </c>
      <c r="E779" s="10">
        <v>3652</v>
      </c>
      <c r="F779" s="10">
        <v>3627</v>
      </c>
      <c r="G779" s="10">
        <v>0</v>
      </c>
      <c r="H779" s="16">
        <f t="shared" si="1362"/>
        <v>5000</v>
      </c>
      <c r="I779" s="16">
        <v>0</v>
      </c>
      <c r="J779" s="16">
        <f t="shared" si="1360"/>
        <v>5000</v>
      </c>
    </row>
    <row r="780" spans="1:10" ht="15" customHeight="1">
      <c r="A780" s="8">
        <v>43069</v>
      </c>
      <c r="B780" s="9" t="s">
        <v>32</v>
      </c>
      <c r="C780" s="9">
        <v>25</v>
      </c>
      <c r="D780" s="9" t="s">
        <v>16</v>
      </c>
      <c r="E780" s="10">
        <v>30220</v>
      </c>
      <c r="F780" s="10">
        <v>29920</v>
      </c>
      <c r="G780" s="10">
        <v>29620</v>
      </c>
      <c r="H780" s="16">
        <f t="shared" si="1362"/>
        <v>7500</v>
      </c>
      <c r="I780" s="16">
        <v>0</v>
      </c>
      <c r="J780" s="16">
        <f t="shared" si="1360"/>
        <v>7500</v>
      </c>
    </row>
    <row r="781" spans="1:10" ht="15" customHeight="1">
      <c r="A781" s="8">
        <v>43068</v>
      </c>
      <c r="B781" s="9" t="s">
        <v>32</v>
      </c>
      <c r="C781" s="9">
        <v>25</v>
      </c>
      <c r="D781" s="9" t="s">
        <v>10</v>
      </c>
      <c r="E781" s="10">
        <v>30433</v>
      </c>
      <c r="F781" s="10">
        <v>30433</v>
      </c>
      <c r="G781" s="10">
        <v>0</v>
      </c>
      <c r="H781" s="16">
        <v>0</v>
      </c>
      <c r="I781" s="16">
        <v>0</v>
      </c>
      <c r="J781" s="16">
        <f t="shared" si="1360"/>
        <v>0</v>
      </c>
    </row>
    <row r="782" spans="1:10" ht="15" customHeight="1">
      <c r="A782" s="8">
        <v>43066</v>
      </c>
      <c r="B782" s="9" t="s">
        <v>118</v>
      </c>
      <c r="C782" s="9">
        <v>300</v>
      </c>
      <c r="D782" s="9" t="s">
        <v>10</v>
      </c>
      <c r="E782" s="10">
        <v>3300</v>
      </c>
      <c r="F782" s="10">
        <v>3330</v>
      </c>
      <c r="G782" s="10">
        <v>3360</v>
      </c>
      <c r="H782" s="16">
        <f t="shared" ref="H782" si="1367">(IF(D782="SELL",E782-F782,IF(D782="BUY",F782-E782)))*C782</f>
        <v>9000</v>
      </c>
      <c r="I782" s="16">
        <v>0</v>
      </c>
      <c r="J782" s="16">
        <f t="shared" si="1360"/>
        <v>9000</v>
      </c>
    </row>
    <row r="783" spans="1:10" ht="15" customHeight="1">
      <c r="A783" s="8">
        <v>43066</v>
      </c>
      <c r="B783" s="9" t="s">
        <v>119</v>
      </c>
      <c r="C783" s="9">
        <v>7000</v>
      </c>
      <c r="D783" s="9" t="s">
        <v>10</v>
      </c>
      <c r="E783" s="10">
        <v>82.9</v>
      </c>
      <c r="F783" s="10">
        <v>83.9</v>
      </c>
      <c r="G783" s="10">
        <v>84.9</v>
      </c>
      <c r="H783" s="16">
        <f t="shared" si="1362"/>
        <v>7000</v>
      </c>
      <c r="I783" s="16">
        <f t="shared" ref="I783:I792" si="1368">(IF(D783="SELL",IF(G783="",0,F783-G783),IF(D783="BUY",IF(G783="",0,G783-F783))))*C783</f>
        <v>7000</v>
      </c>
      <c r="J783" s="16">
        <f t="shared" si="1360"/>
        <v>14000</v>
      </c>
    </row>
    <row r="784" spans="1:10" ht="15" customHeight="1">
      <c r="A784" s="8">
        <v>43066</v>
      </c>
      <c r="B784" s="9" t="s">
        <v>120</v>
      </c>
      <c r="C784" s="9">
        <v>3000</v>
      </c>
      <c r="D784" s="9" t="s">
        <v>16</v>
      </c>
      <c r="E784" s="10">
        <v>144.19999999999999</v>
      </c>
      <c r="F784" s="10">
        <v>142.19999999999999</v>
      </c>
      <c r="G784" s="10">
        <v>140.19999999999999</v>
      </c>
      <c r="H784" s="16">
        <f t="shared" si="1362"/>
        <v>6000</v>
      </c>
      <c r="I784" s="16">
        <f t="shared" si="1368"/>
        <v>6000</v>
      </c>
      <c r="J784" s="16">
        <f t="shared" si="1360"/>
        <v>12000</v>
      </c>
    </row>
    <row r="785" spans="1:10" ht="15.75">
      <c r="A785" s="8">
        <v>43063</v>
      </c>
      <c r="B785" s="9" t="s">
        <v>98</v>
      </c>
      <c r="C785" s="9">
        <v>3500</v>
      </c>
      <c r="D785" s="9" t="s">
        <v>10</v>
      </c>
      <c r="E785" s="10">
        <v>252.5</v>
      </c>
      <c r="F785" s="10">
        <v>254.5</v>
      </c>
      <c r="G785" s="10">
        <v>256.5</v>
      </c>
      <c r="H785" s="16">
        <f t="shared" si="1362"/>
        <v>7000</v>
      </c>
      <c r="I785" s="16">
        <v>0</v>
      </c>
      <c r="J785" s="16">
        <f t="shared" si="1360"/>
        <v>7000</v>
      </c>
    </row>
    <row r="786" spans="1:10" ht="15.75">
      <c r="A786" s="8">
        <v>43063</v>
      </c>
      <c r="B786" s="9" t="s">
        <v>121</v>
      </c>
      <c r="C786" s="9">
        <v>3000</v>
      </c>
      <c r="D786" s="9" t="s">
        <v>10</v>
      </c>
      <c r="E786" s="10">
        <v>251.7</v>
      </c>
      <c r="F786" s="10">
        <v>253.7</v>
      </c>
      <c r="G786" s="10">
        <v>255.7</v>
      </c>
      <c r="H786" s="16">
        <f t="shared" si="1362"/>
        <v>6000</v>
      </c>
      <c r="I786" s="16">
        <v>0</v>
      </c>
      <c r="J786" s="16">
        <f t="shared" si="1360"/>
        <v>6000</v>
      </c>
    </row>
    <row r="787" spans="1:10" ht="15.75">
      <c r="A787" s="8">
        <v>43059</v>
      </c>
      <c r="B787" s="9" t="s">
        <v>122</v>
      </c>
      <c r="C787" s="9">
        <v>3000</v>
      </c>
      <c r="D787" s="9" t="s">
        <v>10</v>
      </c>
      <c r="E787" s="10">
        <v>270.5</v>
      </c>
      <c r="F787" s="10">
        <v>272.5</v>
      </c>
      <c r="G787" s="10">
        <v>274.5</v>
      </c>
      <c r="H787" s="16">
        <f t="shared" si="1362"/>
        <v>6000</v>
      </c>
      <c r="I787" s="16">
        <f t="shared" si="1368"/>
        <v>6000</v>
      </c>
      <c r="J787" s="16">
        <f t="shared" ref="J787:J797" si="1369">SUM(H787,I787)</f>
        <v>12000</v>
      </c>
    </row>
    <row r="788" spans="1:10" ht="15.75">
      <c r="A788" s="8">
        <v>43055</v>
      </c>
      <c r="B788" s="9" t="s">
        <v>123</v>
      </c>
      <c r="C788" s="9">
        <v>1500</v>
      </c>
      <c r="D788" s="9" t="s">
        <v>10</v>
      </c>
      <c r="E788" s="10">
        <v>413.6</v>
      </c>
      <c r="F788" s="10">
        <v>413.6</v>
      </c>
      <c r="G788" s="10">
        <v>0</v>
      </c>
      <c r="H788" s="16">
        <f t="shared" si="1362"/>
        <v>0</v>
      </c>
      <c r="I788" s="16">
        <v>0</v>
      </c>
      <c r="J788" s="16">
        <f t="shared" si="1369"/>
        <v>0</v>
      </c>
    </row>
    <row r="789" spans="1:10" ht="15.75">
      <c r="A789" s="8">
        <v>43055</v>
      </c>
      <c r="B789" s="9" t="s">
        <v>59</v>
      </c>
      <c r="C789" s="9">
        <v>500</v>
      </c>
      <c r="D789" s="9" t="s">
        <v>10</v>
      </c>
      <c r="E789" s="10">
        <v>1742.85</v>
      </c>
      <c r="F789" s="10">
        <v>1753</v>
      </c>
      <c r="G789" s="10">
        <v>1763</v>
      </c>
      <c r="H789" s="16">
        <f t="shared" si="1362"/>
        <v>5075.0000000000455</v>
      </c>
      <c r="I789" s="16">
        <f t="shared" si="1368"/>
        <v>5000</v>
      </c>
      <c r="J789" s="16">
        <f t="shared" si="1369"/>
        <v>10075.000000000045</v>
      </c>
    </row>
    <row r="790" spans="1:10" ht="15.75">
      <c r="A790" s="8">
        <v>43055</v>
      </c>
      <c r="B790" s="9" t="s">
        <v>124</v>
      </c>
      <c r="C790" s="9">
        <v>4000</v>
      </c>
      <c r="D790" s="9" t="s">
        <v>10</v>
      </c>
      <c r="E790" s="10">
        <v>144.5</v>
      </c>
      <c r="F790" s="10">
        <v>141.5</v>
      </c>
      <c r="G790" s="10">
        <v>0</v>
      </c>
      <c r="H790" s="16">
        <f t="shared" si="1362"/>
        <v>-12000</v>
      </c>
      <c r="I790" s="16">
        <v>0</v>
      </c>
      <c r="J790" s="16">
        <f t="shared" si="1369"/>
        <v>-12000</v>
      </c>
    </row>
    <row r="791" spans="1:10" ht="15.75">
      <c r="A791" s="8">
        <v>43054</v>
      </c>
      <c r="B791" s="9" t="s">
        <v>38</v>
      </c>
      <c r="C791" s="9">
        <v>1500</v>
      </c>
      <c r="D791" s="9" t="s">
        <v>10</v>
      </c>
      <c r="E791" s="10">
        <v>474</v>
      </c>
      <c r="F791" s="10">
        <v>455</v>
      </c>
      <c r="G791" s="10">
        <v>0</v>
      </c>
      <c r="H791" s="16">
        <f t="shared" si="1362"/>
        <v>-28500</v>
      </c>
      <c r="I791" s="16">
        <v>0</v>
      </c>
      <c r="J791" s="16">
        <f t="shared" si="1369"/>
        <v>-28500</v>
      </c>
    </row>
    <row r="792" spans="1:10" ht="15.75">
      <c r="A792" s="8">
        <v>43054</v>
      </c>
      <c r="B792" s="9" t="s">
        <v>125</v>
      </c>
      <c r="C792" s="9">
        <v>1600</v>
      </c>
      <c r="D792" s="9" t="s">
        <v>10</v>
      </c>
      <c r="E792" s="10">
        <v>384.5</v>
      </c>
      <c r="F792" s="10">
        <v>388.5</v>
      </c>
      <c r="G792" s="10">
        <v>393</v>
      </c>
      <c r="H792" s="16">
        <f t="shared" si="1362"/>
        <v>6400</v>
      </c>
      <c r="I792" s="16">
        <f t="shared" si="1368"/>
        <v>7200</v>
      </c>
      <c r="J792" s="16">
        <f t="shared" si="1369"/>
        <v>13600</v>
      </c>
    </row>
    <row r="793" spans="1:10" ht="15.75">
      <c r="A793" s="8">
        <v>43054</v>
      </c>
      <c r="B793" s="9" t="s">
        <v>56</v>
      </c>
      <c r="C793" s="9">
        <v>1250</v>
      </c>
      <c r="D793" s="9" t="s">
        <v>10</v>
      </c>
      <c r="E793" s="10">
        <v>435</v>
      </c>
      <c r="F793" s="10">
        <v>443</v>
      </c>
      <c r="G793" s="10">
        <v>281</v>
      </c>
      <c r="H793" s="16">
        <f t="shared" si="1362"/>
        <v>10000</v>
      </c>
      <c r="I793" s="16">
        <v>0</v>
      </c>
      <c r="J793" s="16">
        <f t="shared" si="1369"/>
        <v>10000</v>
      </c>
    </row>
    <row r="794" spans="1:10" ht="15.75">
      <c r="A794" s="8">
        <v>43053</v>
      </c>
      <c r="B794" s="9" t="s">
        <v>126</v>
      </c>
      <c r="C794" s="9">
        <v>550</v>
      </c>
      <c r="D794" s="9" t="s">
        <v>10</v>
      </c>
      <c r="E794" s="10">
        <v>1043.75</v>
      </c>
      <c r="F794" s="10">
        <v>1018</v>
      </c>
      <c r="G794" s="10">
        <v>281</v>
      </c>
      <c r="H794" s="16">
        <f t="shared" si="1362"/>
        <v>-14162.5</v>
      </c>
      <c r="I794" s="16">
        <v>0</v>
      </c>
      <c r="J794" s="16">
        <f t="shared" si="1369"/>
        <v>-14162.5</v>
      </c>
    </row>
    <row r="795" spans="1:10" ht="15.75">
      <c r="A795" s="8">
        <v>43053</v>
      </c>
      <c r="B795" s="9" t="s">
        <v>127</v>
      </c>
      <c r="C795" s="9">
        <v>6000</v>
      </c>
      <c r="D795" s="9" t="s">
        <v>10</v>
      </c>
      <c r="E795" s="10">
        <v>279</v>
      </c>
      <c r="F795" s="10">
        <v>280</v>
      </c>
      <c r="G795" s="10">
        <v>281</v>
      </c>
      <c r="H795" s="16">
        <f t="shared" si="1362"/>
        <v>6000</v>
      </c>
      <c r="I795" s="16">
        <v>0</v>
      </c>
      <c r="J795" s="16">
        <f t="shared" si="1369"/>
        <v>6000</v>
      </c>
    </row>
    <row r="796" spans="1:10" ht="15.75">
      <c r="A796" s="8">
        <v>43052</v>
      </c>
      <c r="B796" s="9" t="s">
        <v>38</v>
      </c>
      <c r="C796" s="9">
        <v>1500</v>
      </c>
      <c r="D796" s="9" t="s">
        <v>10</v>
      </c>
      <c r="E796" s="10">
        <v>474</v>
      </c>
      <c r="F796" s="10">
        <v>482</v>
      </c>
      <c r="G796" s="10">
        <v>490</v>
      </c>
      <c r="H796" s="16">
        <f t="shared" si="1362"/>
        <v>12000</v>
      </c>
      <c r="I796" s="16">
        <v>0</v>
      </c>
      <c r="J796" s="16">
        <f t="shared" si="1369"/>
        <v>12000</v>
      </c>
    </row>
    <row r="797" spans="1:10" ht="15.75">
      <c r="A797" s="8">
        <v>43052</v>
      </c>
      <c r="B797" s="9" t="s">
        <v>128</v>
      </c>
      <c r="C797" s="9">
        <v>1500</v>
      </c>
      <c r="D797" s="9" t="s">
        <v>10</v>
      </c>
      <c r="E797" s="10">
        <v>343</v>
      </c>
      <c r="F797" s="10">
        <v>345</v>
      </c>
      <c r="G797" s="10">
        <v>347</v>
      </c>
      <c r="H797" s="16">
        <f t="shared" si="1362"/>
        <v>3000</v>
      </c>
      <c r="I797" s="16">
        <f t="shared" ref="I797" si="1370">(IF(D797="SELL",IF(G797="",0,F797-G797),IF(D797="BUY",IF(G797="",0,G797-F797))))*C797</f>
        <v>3000</v>
      </c>
      <c r="J797" s="16">
        <f t="shared" si="1369"/>
        <v>6000</v>
      </c>
    </row>
    <row r="798" spans="1:10" ht="15" customHeight="1">
      <c r="H798" s="29" t="s">
        <v>57</v>
      </c>
      <c r="I798" s="30"/>
      <c r="J798" s="33">
        <f>SUM(J8:J797)</f>
        <v>4958698.7999999989</v>
      </c>
    </row>
    <row r="799" spans="1:10" ht="15" customHeight="1">
      <c r="B799"/>
      <c r="H799" s="31"/>
      <c r="I799" s="32"/>
      <c r="J799" s="34"/>
    </row>
  </sheetData>
  <mergeCells count="13">
    <mergeCell ref="H798:I799"/>
    <mergeCell ref="J798:J799"/>
    <mergeCell ref="F5:F7"/>
    <mergeCell ref="J1:K4"/>
    <mergeCell ref="D2:G3"/>
    <mergeCell ref="G5:G7"/>
    <mergeCell ref="H5:I6"/>
    <mergeCell ref="J5:J7"/>
    <mergeCell ref="A5:A7"/>
    <mergeCell ref="B5:B7"/>
    <mergeCell ref="C5:C7"/>
    <mergeCell ref="D5:D7"/>
    <mergeCell ref="E5:E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FUTURE PREMIUM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2017-12-30T11:13:35Z</dcterms:created>
  <dcterms:modified xsi:type="dcterms:W3CDTF">2020-01-10T10:58:41Z</dcterms:modified>
</cp:coreProperties>
</file>