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STS" sheetId="1" r:id="rId1"/>
  </sheets>
  <calcPr calcId="124519"/>
</workbook>
</file>

<file path=xl/calcChain.xml><?xml version="1.0" encoding="utf-8"?>
<calcChain xmlns="http://schemas.openxmlformats.org/spreadsheetml/2006/main">
  <c r="I9" i="1"/>
  <c r="I10" l="1"/>
  <c r="I11"/>
  <c r="I12"/>
  <c r="I15" l="1"/>
  <c r="I16"/>
  <c r="I17" l="1"/>
  <c r="I18" l="1"/>
  <c r="I20" l="1"/>
  <c r="I19"/>
  <c r="I23" l="1"/>
  <c r="I21"/>
  <c r="I22"/>
  <c r="I24" l="1"/>
  <c r="I25"/>
  <c r="I26" l="1"/>
  <c r="I27" l="1"/>
  <c r="I28" l="1"/>
  <c r="I29" l="1"/>
  <c r="I30" l="1"/>
  <c r="I31"/>
  <c r="I32" l="1"/>
  <c r="I33"/>
  <c r="I34" l="1"/>
  <c r="I35" l="1"/>
  <c r="I36"/>
  <c r="I37" l="1"/>
  <c r="I38" l="1"/>
  <c r="I39" l="1"/>
  <c r="I40"/>
  <c r="I41" l="1"/>
  <c r="I42"/>
  <c r="I43"/>
  <c r="I44" l="1"/>
  <c r="I45" l="1"/>
  <c r="I46" l="1"/>
  <c r="I47"/>
  <c r="I48" l="1"/>
  <c r="I49" l="1"/>
  <c r="I50"/>
  <c r="I51"/>
  <c r="I52" l="1"/>
  <c r="I53" l="1"/>
  <c r="I54" l="1"/>
  <c r="I55" l="1"/>
  <c r="I56" l="1"/>
  <c r="I57"/>
  <c r="I58"/>
  <c r="I59" l="1"/>
  <c r="I60"/>
  <c r="I61" l="1"/>
  <c r="I62" l="1"/>
  <c r="I63" l="1"/>
  <c r="I64" l="1"/>
  <c r="I66"/>
  <c r="I67"/>
  <c r="I65"/>
  <c r="I68" l="1"/>
  <c r="I69"/>
  <c r="I70"/>
  <c r="I71"/>
  <c r="I72"/>
  <c r="I73"/>
  <c r="I74" l="1"/>
  <c r="I75"/>
  <c r="I76" l="1"/>
  <c r="I77"/>
  <c r="I78" l="1"/>
  <c r="I79" l="1"/>
  <c r="I80" l="1"/>
  <c r="I81" l="1"/>
  <c r="I82"/>
  <c r="I83" l="1"/>
  <c r="I84" l="1"/>
  <c r="I85" l="1"/>
  <c r="I86"/>
  <c r="I87" l="1"/>
  <c r="I88" l="1"/>
  <c r="I89" l="1"/>
  <c r="I90" l="1"/>
  <c r="I91" l="1"/>
  <c r="I92" l="1"/>
  <c r="I93"/>
  <c r="I94"/>
  <c r="I95" l="1"/>
  <c r="I96" l="1"/>
  <c r="I97" l="1"/>
  <c r="I98" l="1"/>
  <c r="I100"/>
  <c r="I99" l="1"/>
  <c r="I102" l="1"/>
  <c r="I103"/>
  <c r="I104"/>
  <c r="I105" l="1"/>
  <c r="I106" l="1"/>
  <c r="I107" l="1"/>
  <c r="I108"/>
  <c r="I109" l="1"/>
  <c r="I110"/>
  <c r="I111" l="1"/>
  <c r="I112" l="1"/>
  <c r="I113"/>
  <c r="I114" l="1"/>
  <c r="I115" l="1"/>
  <c r="I116" l="1"/>
  <c r="I117" l="1"/>
  <c r="I118" l="1"/>
  <c r="I119"/>
  <c r="I120" l="1"/>
  <c r="I121" l="1"/>
  <c r="I122" l="1"/>
  <c r="I123" l="1"/>
  <c r="I124"/>
  <c r="I126" l="1"/>
  <c r="I127" l="1"/>
  <c r="I128" l="1"/>
  <c r="I129"/>
  <c r="I130" l="1"/>
  <c r="I131" l="1"/>
  <c r="I132" l="1"/>
  <c r="I133" l="1"/>
  <c r="I134" l="1"/>
  <c r="I135"/>
  <c r="I136"/>
  <c r="I137" l="1"/>
  <c r="I138"/>
  <c r="I139"/>
  <c r="I140" l="1"/>
  <c r="I141"/>
  <c r="I142" l="1"/>
  <c r="I143" l="1"/>
  <c r="I144" l="1"/>
  <c r="I145" l="1"/>
  <c r="I146" l="1"/>
  <c r="I147" l="1"/>
  <c r="I148"/>
  <c r="I149" l="1"/>
  <c r="I150" l="1"/>
  <c r="I151" l="1"/>
  <c r="I152"/>
  <c r="I153"/>
  <c r="I154"/>
  <c r="I155" l="1"/>
  <c r="I156"/>
  <c r="I157" l="1"/>
  <c r="I158" l="1"/>
  <c r="I159"/>
  <c r="I160" l="1"/>
  <c r="I161" l="1"/>
  <c r="I162" l="1"/>
  <c r="I163" l="1"/>
  <c r="I164" l="1"/>
  <c r="I165" l="1"/>
  <c r="I166" l="1"/>
  <c r="I168" l="1"/>
  <c r="I169"/>
  <c r="I170" l="1"/>
  <c r="I171" l="1"/>
  <c r="I172" l="1"/>
  <c r="I173" l="1"/>
  <c r="I174"/>
  <c r="I181" l="1"/>
  <c r="I176"/>
  <c r="I175"/>
  <c r="I177" l="1"/>
  <c r="I178"/>
  <c r="I179" l="1"/>
  <c r="I182"/>
  <c r="I180"/>
  <c r="I183" l="1"/>
</calcChain>
</file>

<file path=xl/sharedStrings.xml><?xml version="1.0" encoding="utf-8"?>
<sst xmlns="http://schemas.openxmlformats.org/spreadsheetml/2006/main" count="359" uniqueCount="90">
  <si>
    <t>DATE</t>
  </si>
  <si>
    <t>SCRIP</t>
  </si>
  <si>
    <t>STRIKE PRICE</t>
  </si>
  <si>
    <t>LOT</t>
  </si>
  <si>
    <t>RECO</t>
  </si>
  <si>
    <t>RATE</t>
  </si>
  <si>
    <t>TGT1</t>
  </si>
  <si>
    <t>PROFIT / LOSS</t>
  </si>
  <si>
    <t>BUY</t>
  </si>
  <si>
    <t>TOTAL PROFIT</t>
  </si>
  <si>
    <t>OPTION STS</t>
  </si>
  <si>
    <t>LOT SIZE</t>
  </si>
  <si>
    <t>EXIDE CALL</t>
  </si>
  <si>
    <t>PIDILITE CALL</t>
  </si>
  <si>
    <t>UPL CALL</t>
  </si>
  <si>
    <t>SAIL CALL</t>
  </si>
  <si>
    <t>ADANITENT CALL</t>
  </si>
  <si>
    <t>JISLJALEQS CALL</t>
  </si>
  <si>
    <t>SAIL PUT</t>
  </si>
  <si>
    <t>ADANIENT CALL</t>
  </si>
  <si>
    <t>MINDTREE PUT</t>
  </si>
  <si>
    <t>IDBI PUT</t>
  </si>
  <si>
    <t>BALRAPURCHI CALL</t>
  </si>
  <si>
    <t>BALRAPURCHI PUT</t>
  </si>
  <si>
    <t>JUSTDIAL PUT</t>
  </si>
  <si>
    <t>JUSTDIAL CALL</t>
  </si>
  <si>
    <t>NCC PUT</t>
  </si>
  <si>
    <t>DHFL PUT</t>
  </si>
  <si>
    <t>CANFINHOME CALL</t>
  </si>
  <si>
    <t>NATIONALALUMI CALL</t>
  </si>
  <si>
    <t>IDBI CALL</t>
  </si>
  <si>
    <t>BAJFINANCE CALL</t>
  </si>
  <si>
    <t>INFIBEAM PUT</t>
  </si>
  <si>
    <t>JETAIRWAY PUT</t>
  </si>
  <si>
    <t>DHFL CALL</t>
  </si>
  <si>
    <t>TV18BRDCST CALL</t>
  </si>
  <si>
    <t>BAJFINANCE PUT</t>
  </si>
  <si>
    <t>IDEA CALL</t>
  </si>
  <si>
    <t>INDIGO CALL</t>
  </si>
  <si>
    <t>RECLTD CALL</t>
  </si>
  <si>
    <t>MCDOWELL-N CALL</t>
  </si>
  <si>
    <t>TATAGLOBAL CALL</t>
  </si>
  <si>
    <t>ADANIENT PUT</t>
  </si>
  <si>
    <t>NCC CALL</t>
  </si>
  <si>
    <t>MFSL CALL</t>
  </si>
  <si>
    <t>CGPOWER CALL</t>
  </si>
  <si>
    <t>ZEEL CALL</t>
  </si>
  <si>
    <t>INFIBEAM CALL</t>
  </si>
  <si>
    <t>JISLJALEQS PUT</t>
  </si>
  <si>
    <t>EQUITAS CALL</t>
  </si>
  <si>
    <t>KOTANBANK CALL</t>
  </si>
  <si>
    <t>KOTAKBANK PUT</t>
  </si>
  <si>
    <t>SRF CALL</t>
  </si>
  <si>
    <t>CAPF CALL</t>
  </si>
  <si>
    <t>MUTHOOTFIN CALL</t>
  </si>
  <si>
    <t>TATACHEMICAL CALL</t>
  </si>
  <si>
    <t>JISLJALEQ CALL</t>
  </si>
  <si>
    <t>JUBLFOOD PUT</t>
  </si>
  <si>
    <t>BEML CALL</t>
  </si>
  <si>
    <t>JETAIRWAY CALL</t>
  </si>
  <si>
    <t>PNB CALL</t>
  </si>
  <si>
    <t>FEDERALBANK CALL</t>
  </si>
  <si>
    <t>GODFRYPHILIP CALL</t>
  </si>
  <si>
    <t>NIITTECH CALL</t>
  </si>
  <si>
    <t>DCBBANK CALL</t>
  </si>
  <si>
    <t>BIOCON CALL</t>
  </si>
  <si>
    <t>KOTAKBANK CALL</t>
  </si>
  <si>
    <t>STAR PUT</t>
  </si>
  <si>
    <t>ICICIPRULI PUT</t>
  </si>
  <si>
    <t>JINDALSTEEL PUT</t>
  </si>
  <si>
    <t>STAR CALL</t>
  </si>
  <si>
    <t>KPIT CALL</t>
  </si>
  <si>
    <t>BEML PUT</t>
  </si>
  <si>
    <t>ZEEL PUT</t>
  </si>
  <si>
    <t>SRT PUT</t>
  </si>
  <si>
    <t>BHEL PUT</t>
  </si>
  <si>
    <t>INFRATEL CALL</t>
  </si>
  <si>
    <t>HINDALCO PUT</t>
  </si>
  <si>
    <t>KSCL PUT</t>
  </si>
  <si>
    <t>TATACOMM CALL</t>
  </si>
  <si>
    <t>INDIACEM PUT</t>
  </si>
  <si>
    <t>DLF CALL</t>
  </si>
  <si>
    <t>PCJWELLER CALL</t>
  </si>
  <si>
    <t>ICICIBANK CALL</t>
  </si>
  <si>
    <t>ICICIPRULI CALL</t>
  </si>
  <si>
    <t>ICICIBANK PUT</t>
  </si>
  <si>
    <t>PVR CALL</t>
  </si>
  <si>
    <t>MANAPPURAM CALL</t>
  </si>
  <si>
    <t>SRF PUT</t>
  </si>
  <si>
    <t>ADANIPOWER CALL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</si>
</sst>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9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2" fontId="2" fillId="2" borderId="6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2" fontId="8" fillId="3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166" fontId="7" fillId="3" borderId="8" xfId="0" applyNumberFormat="1" applyFont="1" applyFill="1" applyBorder="1" applyAlignment="1">
      <alignment horizontal="center" vertical="center"/>
    </xf>
    <xf numFmtId="166" fontId="7" fillId="3" borderId="9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1057275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workbookViewId="0">
      <selection activeCell="G9" sqref="G9"/>
    </sheetView>
  </sheetViews>
  <sheetFormatPr defaultColWidth="16.140625" defaultRowHeight="15"/>
  <cols>
    <col min="1" max="1" width="15.42578125" customWidth="1"/>
    <col min="2" max="2" width="22" customWidth="1"/>
    <col min="3" max="3" width="13.7109375" bestFit="1" customWidth="1"/>
    <col min="4" max="5" width="10" customWidth="1"/>
    <col min="6" max="6" width="8.5703125" customWidth="1"/>
    <col min="7" max="7" width="8.28515625" customWidth="1"/>
    <col min="8" max="8" width="8.5703125" customWidth="1"/>
    <col min="9" max="9" width="15" bestFit="1" customWidth="1"/>
  </cols>
  <sheetData>
    <row r="1" spans="1:9" ht="21" customHeight="1">
      <c r="A1" s="1"/>
      <c r="B1" s="2"/>
      <c r="C1" s="2"/>
      <c r="D1" s="2"/>
      <c r="E1" s="2"/>
      <c r="F1" s="2"/>
      <c r="G1" s="2"/>
      <c r="H1" s="2"/>
      <c r="I1" s="2"/>
    </row>
    <row r="2" spans="1:9" ht="15" customHeight="1">
      <c r="A2" s="3"/>
      <c r="B2" s="4"/>
      <c r="C2" s="19" t="s">
        <v>10</v>
      </c>
      <c r="D2" s="19"/>
      <c r="E2" s="19"/>
      <c r="F2" s="19"/>
      <c r="G2" s="19"/>
      <c r="H2" s="19"/>
      <c r="I2" s="4"/>
    </row>
    <row r="3" spans="1:9" ht="15" customHeight="1">
      <c r="A3" s="3"/>
      <c r="B3" s="4"/>
      <c r="C3" s="19"/>
      <c r="D3" s="19"/>
      <c r="E3" s="19"/>
      <c r="F3" s="19"/>
      <c r="G3" s="19"/>
      <c r="H3" s="19"/>
      <c r="I3" s="4"/>
    </row>
    <row r="4" spans="1:9" ht="21" customHeight="1">
      <c r="A4" s="5"/>
      <c r="B4" s="6"/>
      <c r="C4" s="6"/>
      <c r="D4" s="6"/>
      <c r="E4" s="6"/>
      <c r="F4" s="6"/>
      <c r="G4" s="6"/>
      <c r="H4" s="6"/>
      <c r="I4" s="6"/>
    </row>
    <row r="5" spans="1:9" ht="15.75" customHeight="1">
      <c r="A5" s="13" t="s">
        <v>0</v>
      </c>
      <c r="B5" s="14" t="s">
        <v>1</v>
      </c>
      <c r="C5" s="16" t="s">
        <v>2</v>
      </c>
      <c r="D5" s="14" t="s">
        <v>11</v>
      </c>
      <c r="E5" s="16" t="s">
        <v>3</v>
      </c>
      <c r="F5" s="14" t="s">
        <v>4</v>
      </c>
      <c r="G5" s="20" t="s">
        <v>5</v>
      </c>
      <c r="H5" s="20" t="s">
        <v>6</v>
      </c>
      <c r="I5" s="16" t="s">
        <v>7</v>
      </c>
    </row>
    <row r="6" spans="1:9" ht="15.75" customHeight="1">
      <c r="A6" s="13"/>
      <c r="B6" s="15"/>
      <c r="C6" s="17"/>
      <c r="D6" s="14"/>
      <c r="E6" s="17"/>
      <c r="F6" s="14"/>
      <c r="G6" s="20"/>
      <c r="H6" s="20"/>
      <c r="I6" s="18"/>
    </row>
    <row r="7" spans="1:9" ht="15.75">
      <c r="A7" s="13"/>
      <c r="B7" s="15"/>
      <c r="C7" s="18"/>
      <c r="D7" s="14"/>
      <c r="E7" s="18"/>
      <c r="F7" s="14"/>
      <c r="G7" s="20"/>
      <c r="H7" s="20"/>
      <c r="I7" s="7"/>
    </row>
    <row r="8" spans="1:9" ht="15.75">
      <c r="A8" s="8"/>
      <c r="B8" s="9"/>
      <c r="C8" s="9"/>
      <c r="D8" s="9"/>
      <c r="E8" s="9"/>
      <c r="F8" s="9"/>
      <c r="G8" s="10"/>
      <c r="H8" s="10"/>
      <c r="I8" s="10"/>
    </row>
    <row r="9" spans="1:9" s="11" customFormat="1" ht="15.75">
      <c r="A9" s="8">
        <v>43570</v>
      </c>
      <c r="B9" s="9" t="s">
        <v>89</v>
      </c>
      <c r="C9" s="9">
        <v>55</v>
      </c>
      <c r="D9" s="9">
        <v>20000</v>
      </c>
      <c r="E9" s="9">
        <v>10</v>
      </c>
      <c r="F9" s="9" t="s">
        <v>8</v>
      </c>
      <c r="G9" s="10">
        <v>2.4500000000000002</v>
      </c>
      <c r="H9" s="10">
        <v>2.95</v>
      </c>
      <c r="I9" s="10">
        <f t="shared" ref="I9" si="0">(H9-G9)*E9*D9</f>
        <v>100000</v>
      </c>
    </row>
    <row r="10" spans="1:9" s="11" customFormat="1" ht="15.75">
      <c r="A10" s="8">
        <v>43567</v>
      </c>
      <c r="B10" s="9" t="s">
        <v>88</v>
      </c>
      <c r="C10" s="9">
        <v>2400</v>
      </c>
      <c r="D10" s="9">
        <v>500</v>
      </c>
      <c r="E10" s="9">
        <v>10</v>
      </c>
      <c r="F10" s="9" t="s">
        <v>8</v>
      </c>
      <c r="G10" s="10">
        <v>26</v>
      </c>
      <c r="H10" s="10">
        <v>26</v>
      </c>
      <c r="I10" s="10">
        <f t="shared" ref="I10" si="1">(H10-G10)*E10*D10</f>
        <v>0</v>
      </c>
    </row>
    <row r="11" spans="1:9" s="11" customFormat="1" ht="15.75">
      <c r="A11" s="8">
        <v>43567</v>
      </c>
      <c r="B11" s="9" t="s">
        <v>87</v>
      </c>
      <c r="C11" s="9">
        <v>125</v>
      </c>
      <c r="D11" s="9">
        <v>6000</v>
      </c>
      <c r="E11" s="9">
        <v>10</v>
      </c>
      <c r="F11" s="9" t="s">
        <v>8</v>
      </c>
      <c r="G11" s="10">
        <v>5.5</v>
      </c>
      <c r="H11" s="10">
        <v>5.5</v>
      </c>
      <c r="I11" s="10">
        <f t="shared" ref="I11" si="2">(H11-G11)*E11*D11</f>
        <v>0</v>
      </c>
    </row>
    <row r="12" spans="1:9" s="11" customFormat="1" ht="15.75">
      <c r="A12" s="8">
        <v>43566</v>
      </c>
      <c r="B12" s="9" t="s">
        <v>87</v>
      </c>
      <c r="C12" s="9">
        <v>120</v>
      </c>
      <c r="D12" s="9">
        <v>6000</v>
      </c>
      <c r="E12" s="9">
        <v>10</v>
      </c>
      <c r="F12" s="9" t="s">
        <v>8</v>
      </c>
      <c r="G12" s="10">
        <v>8</v>
      </c>
      <c r="H12" s="10">
        <v>10</v>
      </c>
      <c r="I12" s="10">
        <f t="shared" ref="I12" si="3">(H12-G12)*E12*D12</f>
        <v>120000</v>
      </c>
    </row>
    <row r="13" spans="1:9" s="11" customFormat="1" ht="15.75">
      <c r="A13" s="8">
        <v>43566</v>
      </c>
      <c r="B13" s="9" t="s">
        <v>85</v>
      </c>
      <c r="C13" s="9">
        <v>400</v>
      </c>
      <c r="D13" s="9">
        <v>2750</v>
      </c>
      <c r="E13" s="9">
        <v>10</v>
      </c>
      <c r="F13" s="9" t="s">
        <v>8</v>
      </c>
      <c r="G13" s="10">
        <v>12.8</v>
      </c>
      <c r="H13" s="10">
        <v>12.8</v>
      </c>
      <c r="I13" s="10">
        <v>0</v>
      </c>
    </row>
    <row r="14" spans="1:9" s="11" customFormat="1" ht="15.75">
      <c r="A14" s="8">
        <v>43565</v>
      </c>
      <c r="B14" s="9" t="s">
        <v>86</v>
      </c>
      <c r="C14" s="9">
        <v>1700</v>
      </c>
      <c r="D14" s="9">
        <v>400</v>
      </c>
      <c r="E14" s="9">
        <v>10</v>
      </c>
      <c r="F14" s="9" t="s">
        <v>8</v>
      </c>
      <c r="G14" s="10">
        <v>53.5</v>
      </c>
      <c r="H14" s="10">
        <v>0</v>
      </c>
      <c r="I14" s="10">
        <v>0</v>
      </c>
    </row>
    <row r="15" spans="1:9" s="11" customFormat="1" ht="15.75">
      <c r="A15" s="8">
        <v>43563</v>
      </c>
      <c r="B15" s="9" t="s">
        <v>82</v>
      </c>
      <c r="C15" s="9">
        <v>90</v>
      </c>
      <c r="D15" s="9">
        <v>6500</v>
      </c>
      <c r="E15" s="9">
        <v>10</v>
      </c>
      <c r="F15" s="9" t="s">
        <v>8</v>
      </c>
      <c r="G15" s="10">
        <v>7.65</v>
      </c>
      <c r="H15" s="10">
        <v>8.6</v>
      </c>
      <c r="I15" s="10">
        <f t="shared" ref="I15" si="4">(H15-G15)*E15*D15</f>
        <v>61749.999999999956</v>
      </c>
    </row>
    <row r="16" spans="1:9" s="11" customFormat="1" ht="15.75">
      <c r="A16" s="8">
        <v>43563</v>
      </c>
      <c r="B16" s="9" t="s">
        <v>24</v>
      </c>
      <c r="C16" s="9">
        <v>600</v>
      </c>
      <c r="D16" s="9">
        <v>1400</v>
      </c>
      <c r="E16" s="9">
        <v>10</v>
      </c>
      <c r="F16" s="9" t="s">
        <v>8</v>
      </c>
      <c r="G16" s="10">
        <v>27.3</v>
      </c>
      <c r="H16" s="10">
        <v>29.95</v>
      </c>
      <c r="I16" s="10">
        <f t="shared" ref="I16" si="5">(H16-G16)*E16*D16</f>
        <v>37099.999999999978</v>
      </c>
    </row>
    <row r="17" spans="1:9" s="11" customFormat="1" ht="15.75">
      <c r="A17" s="8">
        <v>43560</v>
      </c>
      <c r="B17" s="9" t="s">
        <v>25</v>
      </c>
      <c r="C17" s="9">
        <v>620</v>
      </c>
      <c r="D17" s="9">
        <v>1400</v>
      </c>
      <c r="E17" s="9">
        <v>10</v>
      </c>
      <c r="F17" s="9" t="s">
        <v>8</v>
      </c>
      <c r="G17" s="10">
        <v>23.8</v>
      </c>
      <c r="H17" s="10">
        <v>26.8</v>
      </c>
      <c r="I17" s="10">
        <f t="shared" ref="I17" si="6">(H17-G17)*E17*D17</f>
        <v>42000</v>
      </c>
    </row>
    <row r="18" spans="1:9" s="11" customFormat="1" ht="15.75">
      <c r="A18" s="8">
        <v>43559</v>
      </c>
      <c r="B18" s="9" t="s">
        <v>52</v>
      </c>
      <c r="C18" s="9">
        <v>2450</v>
      </c>
      <c r="D18" s="9">
        <v>500</v>
      </c>
      <c r="E18" s="9">
        <v>10</v>
      </c>
      <c r="F18" s="9" t="s">
        <v>8</v>
      </c>
      <c r="G18" s="10">
        <v>90.2</v>
      </c>
      <c r="H18" s="10">
        <v>113</v>
      </c>
      <c r="I18" s="10">
        <f t="shared" ref="I18" si="7">(H18-G18)*E18*D18</f>
        <v>113999.99999999999</v>
      </c>
    </row>
    <row r="19" spans="1:9" s="11" customFormat="1" ht="15.75">
      <c r="A19" s="8">
        <v>43558</v>
      </c>
      <c r="B19" s="9" t="s">
        <v>85</v>
      </c>
      <c r="C19" s="9">
        <v>600</v>
      </c>
      <c r="D19" s="9">
        <v>1400</v>
      </c>
      <c r="E19" s="9">
        <v>10</v>
      </c>
      <c r="F19" s="9" t="s">
        <v>8</v>
      </c>
      <c r="G19" s="10">
        <v>32.299999999999997</v>
      </c>
      <c r="H19" s="10">
        <v>34</v>
      </c>
      <c r="I19" s="10">
        <f t="shared" ref="I19:I20" si="8">(H19-G19)*E19*D19</f>
        <v>23800.00000000004</v>
      </c>
    </row>
    <row r="20" spans="1:9" s="11" customFormat="1" ht="15.75">
      <c r="A20" s="8">
        <v>43557</v>
      </c>
      <c r="B20" s="9" t="s">
        <v>52</v>
      </c>
      <c r="C20" s="9">
        <v>2400</v>
      </c>
      <c r="D20" s="9">
        <v>500</v>
      </c>
      <c r="E20" s="9">
        <v>10</v>
      </c>
      <c r="F20" s="9" t="s">
        <v>8</v>
      </c>
      <c r="G20" s="10">
        <v>88.2</v>
      </c>
      <c r="H20" s="10">
        <v>88.2</v>
      </c>
      <c r="I20" s="10">
        <f t="shared" si="8"/>
        <v>0</v>
      </c>
    </row>
    <row r="21" spans="1:9" s="11" customFormat="1" ht="15.75">
      <c r="A21" s="8">
        <v>43556</v>
      </c>
      <c r="B21" s="9" t="s">
        <v>56</v>
      </c>
      <c r="C21" s="9">
        <v>60</v>
      </c>
      <c r="D21" s="9">
        <v>8000</v>
      </c>
      <c r="E21" s="9">
        <v>10</v>
      </c>
      <c r="F21" s="9" t="s">
        <v>8</v>
      </c>
      <c r="G21" s="10">
        <v>4.2</v>
      </c>
      <c r="H21" s="10">
        <v>3.55</v>
      </c>
      <c r="I21" s="12">
        <f t="shared" ref="I21" si="9">(H21-G21)*E21*D21</f>
        <v>-52000.000000000029</v>
      </c>
    </row>
    <row r="22" spans="1:9" s="11" customFormat="1" ht="15.75">
      <c r="A22" s="8">
        <v>43556</v>
      </c>
      <c r="B22" s="9" t="s">
        <v>52</v>
      </c>
      <c r="C22" s="9">
        <v>2350</v>
      </c>
      <c r="D22" s="9">
        <v>500</v>
      </c>
      <c r="E22" s="9">
        <v>10</v>
      </c>
      <c r="F22" s="9" t="s">
        <v>8</v>
      </c>
      <c r="G22" s="10">
        <v>140</v>
      </c>
      <c r="H22" s="10">
        <v>145</v>
      </c>
      <c r="I22" s="10">
        <f t="shared" ref="I22" si="10">(H22-G22)*E22*D22</f>
        <v>25000</v>
      </c>
    </row>
    <row r="23" spans="1:9" s="11" customFormat="1" ht="15.75">
      <c r="A23" s="8">
        <v>43553</v>
      </c>
      <c r="B23" s="9" t="s">
        <v>81</v>
      </c>
      <c r="C23" s="9">
        <v>200</v>
      </c>
      <c r="D23" s="9">
        <v>2600</v>
      </c>
      <c r="E23" s="9">
        <v>10</v>
      </c>
      <c r="F23" s="9" t="s">
        <v>8</v>
      </c>
      <c r="G23" s="10">
        <v>10.1</v>
      </c>
      <c r="H23" s="10">
        <v>13.8</v>
      </c>
      <c r="I23" s="10">
        <f t="shared" ref="I23" si="11">(H23-G23)*E23*D23</f>
        <v>96200.000000000044</v>
      </c>
    </row>
    <row r="24" spans="1:9" s="11" customFormat="1" ht="15.75">
      <c r="A24" s="8">
        <v>43551</v>
      </c>
      <c r="B24" s="9" t="s">
        <v>84</v>
      </c>
      <c r="C24" s="9">
        <v>320</v>
      </c>
      <c r="D24" s="9">
        <v>1500</v>
      </c>
      <c r="E24" s="9">
        <v>10</v>
      </c>
      <c r="F24" s="9" t="s">
        <v>8</v>
      </c>
      <c r="G24" s="10">
        <v>30.2</v>
      </c>
      <c r="H24" s="10">
        <v>30.2</v>
      </c>
      <c r="I24" s="10">
        <f>(H24-G24)*E24*D24</f>
        <v>0</v>
      </c>
    </row>
    <row r="25" spans="1:9" s="11" customFormat="1" ht="15.75">
      <c r="A25" s="8">
        <v>43551</v>
      </c>
      <c r="B25" s="9" t="s">
        <v>43</v>
      </c>
      <c r="C25" s="9">
        <v>110</v>
      </c>
      <c r="D25" s="9">
        <v>8000</v>
      </c>
      <c r="E25" s="9">
        <v>10</v>
      </c>
      <c r="F25" s="9" t="s">
        <v>8</v>
      </c>
      <c r="G25" s="10">
        <v>3.6</v>
      </c>
      <c r="H25" s="10">
        <v>3.6</v>
      </c>
      <c r="I25" s="10">
        <f t="shared" ref="I25" si="12">(H25-G25)*E25*D25</f>
        <v>0</v>
      </c>
    </row>
    <row r="26" spans="1:9" s="11" customFormat="1" ht="15.75">
      <c r="A26" s="8">
        <v>43550</v>
      </c>
      <c r="B26" s="9" t="s">
        <v>43</v>
      </c>
      <c r="C26" s="9">
        <v>105</v>
      </c>
      <c r="D26" s="9">
        <v>8000</v>
      </c>
      <c r="E26" s="9">
        <v>10</v>
      </c>
      <c r="F26" s="9" t="s">
        <v>8</v>
      </c>
      <c r="G26" s="10">
        <v>6.65</v>
      </c>
      <c r="H26" s="10">
        <v>7.4</v>
      </c>
      <c r="I26" s="10">
        <f t="shared" ref="I26" si="13">(H26-G26)*E26*D26</f>
        <v>60000</v>
      </c>
    </row>
    <row r="27" spans="1:9" s="11" customFormat="1" ht="15.75">
      <c r="A27" s="8">
        <v>43546</v>
      </c>
      <c r="B27" s="9" t="s">
        <v>73</v>
      </c>
      <c r="C27" s="9">
        <v>450</v>
      </c>
      <c r="D27" s="9">
        <v>1300</v>
      </c>
      <c r="E27" s="9">
        <v>10</v>
      </c>
      <c r="F27" s="9" t="s">
        <v>8</v>
      </c>
      <c r="G27" s="10">
        <v>22.1</v>
      </c>
      <c r="H27" s="10">
        <v>22.1</v>
      </c>
      <c r="I27" s="10">
        <f t="shared" ref="I27" si="14">(H27-G27)*E27*D27</f>
        <v>0</v>
      </c>
    </row>
    <row r="28" spans="1:9" s="11" customFormat="1" ht="15.75">
      <c r="A28" s="8">
        <v>43543</v>
      </c>
      <c r="B28" s="9" t="s">
        <v>39</v>
      </c>
      <c r="C28" s="9">
        <v>144</v>
      </c>
      <c r="D28" s="9">
        <v>6000</v>
      </c>
      <c r="E28" s="9">
        <v>10</v>
      </c>
      <c r="F28" s="9" t="s">
        <v>8</v>
      </c>
      <c r="G28" s="10">
        <v>5.3</v>
      </c>
      <c r="H28" s="10">
        <v>6.85</v>
      </c>
      <c r="I28" s="10">
        <f t="shared" ref="I28" si="15">(H28-G28)*E28*D28</f>
        <v>92999.999999999985</v>
      </c>
    </row>
    <row r="29" spans="1:9" s="11" customFormat="1" ht="15.75">
      <c r="A29" s="8">
        <v>43542</v>
      </c>
      <c r="B29" s="9" t="s">
        <v>25</v>
      </c>
      <c r="C29" s="9">
        <v>600</v>
      </c>
      <c r="D29" s="9">
        <v>1400</v>
      </c>
      <c r="E29" s="9">
        <v>10</v>
      </c>
      <c r="F29" s="9" t="s">
        <v>8</v>
      </c>
      <c r="G29" s="10">
        <v>32.200000000000003</v>
      </c>
      <c r="H29" s="10">
        <v>38.85</v>
      </c>
      <c r="I29" s="10">
        <f t="shared" ref="I29" si="16">(H29-G29)*E29*D29</f>
        <v>93099.999999999985</v>
      </c>
    </row>
    <row r="30" spans="1:9" s="11" customFormat="1" ht="15.75">
      <c r="A30" s="8">
        <v>43538</v>
      </c>
      <c r="B30" s="9" t="s">
        <v>25</v>
      </c>
      <c r="C30" s="9">
        <v>560</v>
      </c>
      <c r="D30" s="9">
        <v>1400</v>
      </c>
      <c r="E30" s="9">
        <v>10</v>
      </c>
      <c r="F30" s="9" t="s">
        <v>8</v>
      </c>
      <c r="G30" s="10">
        <v>35</v>
      </c>
      <c r="H30" s="10">
        <v>38</v>
      </c>
      <c r="I30" s="10">
        <f t="shared" ref="I30" si="17">(H30-G30)*E30*D30</f>
        <v>42000</v>
      </c>
    </row>
    <row r="31" spans="1:9" s="11" customFormat="1" ht="15.75">
      <c r="A31" s="8">
        <v>43538</v>
      </c>
      <c r="B31" s="9" t="s">
        <v>25</v>
      </c>
      <c r="C31" s="9">
        <v>560</v>
      </c>
      <c r="D31" s="9">
        <v>1400</v>
      </c>
      <c r="E31" s="9">
        <v>10</v>
      </c>
      <c r="F31" s="9" t="s">
        <v>8</v>
      </c>
      <c r="G31" s="10">
        <v>35</v>
      </c>
      <c r="H31" s="10">
        <v>32.299999999999997</v>
      </c>
      <c r="I31" s="12">
        <f t="shared" ref="I31" si="18">(H31-G31)*E31*D31</f>
        <v>-37800.000000000036</v>
      </c>
    </row>
    <row r="32" spans="1:9" s="11" customFormat="1" ht="15.75">
      <c r="A32" s="8">
        <v>43537</v>
      </c>
      <c r="B32" s="9" t="s">
        <v>25</v>
      </c>
      <c r="C32" s="9">
        <v>560</v>
      </c>
      <c r="D32" s="9">
        <v>1400</v>
      </c>
      <c r="E32" s="9">
        <v>10</v>
      </c>
      <c r="F32" s="9" t="s">
        <v>8</v>
      </c>
      <c r="G32" s="10">
        <v>35.5</v>
      </c>
      <c r="H32" s="10">
        <v>44</v>
      </c>
      <c r="I32" s="10">
        <f t="shared" ref="I32" si="19">(H32-G32)*E32*D32</f>
        <v>119000</v>
      </c>
    </row>
    <row r="33" spans="1:9" s="11" customFormat="1" ht="15.75">
      <c r="A33" s="8">
        <v>43537</v>
      </c>
      <c r="B33" s="9" t="s">
        <v>83</v>
      </c>
      <c r="C33" s="9">
        <v>380</v>
      </c>
      <c r="D33" s="9">
        <v>2750</v>
      </c>
      <c r="E33" s="9">
        <v>10</v>
      </c>
      <c r="F33" s="9" t="s">
        <v>8</v>
      </c>
      <c r="G33" s="10">
        <v>15.5</v>
      </c>
      <c r="H33" s="10">
        <v>17.649999999999999</v>
      </c>
      <c r="I33" s="10">
        <f t="shared" ref="I33" si="20">(H33-G33)*E33*D33</f>
        <v>59124.999999999964</v>
      </c>
    </row>
    <row r="34" spans="1:9" s="11" customFormat="1" ht="15.75">
      <c r="A34" s="8">
        <v>43536</v>
      </c>
      <c r="B34" s="9" t="s">
        <v>81</v>
      </c>
      <c r="C34" s="9">
        <v>170</v>
      </c>
      <c r="D34" s="9">
        <v>2600</v>
      </c>
      <c r="E34" s="9">
        <v>10</v>
      </c>
      <c r="F34" s="9" t="s">
        <v>8</v>
      </c>
      <c r="G34" s="10">
        <v>15.65</v>
      </c>
      <c r="H34" s="10">
        <v>19.2</v>
      </c>
      <c r="I34" s="10">
        <f t="shared" ref="I34" si="21">(H34-G34)*E34*D34</f>
        <v>92299.999999999956</v>
      </c>
    </row>
    <row r="35" spans="1:9" s="11" customFormat="1" ht="15.75">
      <c r="A35" s="8">
        <v>43535</v>
      </c>
      <c r="B35" s="9" t="s">
        <v>82</v>
      </c>
      <c r="C35" s="9">
        <v>80</v>
      </c>
      <c r="D35" s="9">
        <v>6500</v>
      </c>
      <c r="E35" s="9">
        <v>10</v>
      </c>
      <c r="F35" s="9" t="s">
        <v>8</v>
      </c>
      <c r="G35" s="10">
        <v>5.5</v>
      </c>
      <c r="H35" s="10">
        <v>5</v>
      </c>
      <c r="I35" s="12">
        <f t="shared" ref="I35" si="22">(H35-G35)*E35*D35</f>
        <v>-32500</v>
      </c>
    </row>
    <row r="36" spans="1:9" s="11" customFormat="1" ht="15.75">
      <c r="A36" s="8">
        <v>43535</v>
      </c>
      <c r="B36" s="9" t="s">
        <v>54</v>
      </c>
      <c r="C36" s="9">
        <v>580</v>
      </c>
      <c r="D36" s="9">
        <v>1500</v>
      </c>
      <c r="E36" s="9">
        <v>10</v>
      </c>
      <c r="F36" s="9" t="s">
        <v>8</v>
      </c>
      <c r="G36" s="10">
        <v>21.2</v>
      </c>
      <c r="H36" s="10">
        <v>21.65</v>
      </c>
      <c r="I36" s="10">
        <f t="shared" ref="I36" si="23">(H36-G36)*E36*D36</f>
        <v>6749.9999999999891</v>
      </c>
    </row>
    <row r="37" spans="1:9" s="11" customFormat="1" ht="15.75">
      <c r="A37" s="8">
        <v>43532</v>
      </c>
      <c r="B37" s="9" t="s">
        <v>54</v>
      </c>
      <c r="C37" s="9">
        <v>580</v>
      </c>
      <c r="D37" s="9">
        <v>1500</v>
      </c>
      <c r="E37" s="9">
        <v>10</v>
      </c>
      <c r="F37" s="9" t="s">
        <v>8</v>
      </c>
      <c r="G37" s="10">
        <v>16.5</v>
      </c>
      <c r="H37" s="10">
        <v>20</v>
      </c>
      <c r="I37" s="10">
        <f t="shared" ref="I37" si="24">(H37-G37)*E37*D37</f>
        <v>52500</v>
      </c>
    </row>
    <row r="38" spans="1:9" s="11" customFormat="1" ht="15.75">
      <c r="A38" s="8">
        <v>43531</v>
      </c>
      <c r="B38" s="9" t="s">
        <v>54</v>
      </c>
      <c r="C38" s="9">
        <v>560</v>
      </c>
      <c r="D38" s="9">
        <v>1500</v>
      </c>
      <c r="E38" s="9">
        <v>15</v>
      </c>
      <c r="F38" s="9" t="s">
        <v>8</v>
      </c>
      <c r="G38" s="10">
        <v>26.8</v>
      </c>
      <c r="H38" s="10">
        <v>29.6</v>
      </c>
      <c r="I38" s="10">
        <f t="shared" ref="I38" si="25">(H38-G38)*E38*D38</f>
        <v>63000.000000000022</v>
      </c>
    </row>
    <row r="39" spans="1:9" s="11" customFormat="1" ht="15.75">
      <c r="A39" s="8">
        <v>43530</v>
      </c>
      <c r="B39" s="9" t="s">
        <v>81</v>
      </c>
      <c r="C39" s="9">
        <v>170</v>
      </c>
      <c r="D39" s="9">
        <v>2600</v>
      </c>
      <c r="E39" s="9">
        <v>10</v>
      </c>
      <c r="F39" s="9" t="s">
        <v>8</v>
      </c>
      <c r="G39" s="10">
        <v>14.35</v>
      </c>
      <c r="H39" s="10">
        <v>14.35</v>
      </c>
      <c r="I39" s="10">
        <f t="shared" ref="I39" si="26">(H39-G39)*E39*D39</f>
        <v>0</v>
      </c>
    </row>
    <row r="40" spans="1:9" s="11" customFormat="1" ht="15.75">
      <c r="A40" s="8">
        <v>43530</v>
      </c>
      <c r="B40" s="9" t="s">
        <v>43</v>
      </c>
      <c r="C40" s="9">
        <v>97.5</v>
      </c>
      <c r="D40" s="9">
        <v>8000</v>
      </c>
      <c r="E40" s="9">
        <v>10</v>
      </c>
      <c r="F40" s="9" t="s">
        <v>8</v>
      </c>
      <c r="G40" s="10">
        <v>6</v>
      </c>
      <c r="H40" s="10">
        <v>6</v>
      </c>
      <c r="I40" s="10">
        <f t="shared" ref="I40" si="27">(H40-G40)*E40*D40</f>
        <v>0</v>
      </c>
    </row>
    <row r="41" spans="1:9" s="11" customFormat="1" ht="15.75">
      <c r="A41" s="8">
        <v>43529</v>
      </c>
      <c r="B41" s="9" t="s">
        <v>25</v>
      </c>
      <c r="C41" s="9">
        <v>520</v>
      </c>
      <c r="D41" s="9">
        <v>1400</v>
      </c>
      <c r="E41" s="9">
        <v>10</v>
      </c>
      <c r="F41" s="9" t="s">
        <v>8</v>
      </c>
      <c r="G41" s="10">
        <v>33.200000000000003</v>
      </c>
      <c r="H41" s="10">
        <v>37</v>
      </c>
      <c r="I41" s="10">
        <f t="shared" ref="I41" si="28">(H41-G41)*E41*D41</f>
        <v>53199.999999999964</v>
      </c>
    </row>
    <row r="42" spans="1:9" s="11" customFormat="1" ht="15.75">
      <c r="A42" s="8">
        <v>43529</v>
      </c>
      <c r="B42" s="9" t="s">
        <v>30</v>
      </c>
      <c r="C42" s="9">
        <v>45</v>
      </c>
      <c r="D42" s="9">
        <v>10000</v>
      </c>
      <c r="E42" s="9">
        <v>10</v>
      </c>
      <c r="F42" s="9" t="s">
        <v>8</v>
      </c>
      <c r="G42" s="10">
        <v>3.9</v>
      </c>
      <c r="H42" s="10">
        <v>4.5</v>
      </c>
      <c r="I42" s="10">
        <f t="shared" ref="I42" si="29">(H42-G42)*E42*D42</f>
        <v>60000.000000000007</v>
      </c>
    </row>
    <row r="43" spans="1:9" s="11" customFormat="1" ht="15.75">
      <c r="A43" s="8">
        <v>43529</v>
      </c>
      <c r="B43" s="9" t="s">
        <v>43</v>
      </c>
      <c r="C43" s="9">
        <v>90</v>
      </c>
      <c r="D43" s="9">
        <v>8000</v>
      </c>
      <c r="E43" s="9">
        <v>10</v>
      </c>
      <c r="F43" s="9" t="s">
        <v>8</v>
      </c>
      <c r="G43" s="10">
        <v>8</v>
      </c>
      <c r="H43" s="10">
        <v>10</v>
      </c>
      <c r="I43" s="10">
        <f t="shared" ref="I43" si="30">(H43-G43)*E43*D43</f>
        <v>160000</v>
      </c>
    </row>
    <row r="44" spans="1:9" s="11" customFormat="1" ht="15.75">
      <c r="A44" s="8">
        <v>43525</v>
      </c>
      <c r="B44" s="9" t="s">
        <v>25</v>
      </c>
      <c r="C44" s="9">
        <v>520</v>
      </c>
      <c r="D44" s="9">
        <v>1400</v>
      </c>
      <c r="E44" s="9">
        <v>10</v>
      </c>
      <c r="F44" s="9" t="s">
        <v>8</v>
      </c>
      <c r="G44" s="10">
        <v>28</v>
      </c>
      <c r="H44" s="10">
        <v>38</v>
      </c>
      <c r="I44" s="10">
        <f t="shared" ref="I44" si="31">(H44-G44)*E44*D44</f>
        <v>140000</v>
      </c>
    </row>
    <row r="45" spans="1:9" s="11" customFormat="1" ht="15.75">
      <c r="A45" s="8">
        <v>43524</v>
      </c>
      <c r="B45" s="9" t="s">
        <v>52</v>
      </c>
      <c r="C45" s="9">
        <v>2250</v>
      </c>
      <c r="D45" s="9">
        <v>500</v>
      </c>
      <c r="E45" s="9">
        <v>10</v>
      </c>
      <c r="F45" s="9" t="s">
        <v>8</v>
      </c>
      <c r="G45" s="10">
        <v>30</v>
      </c>
      <c r="H45" s="10">
        <v>50.5</v>
      </c>
      <c r="I45" s="10">
        <f t="shared" ref="I45" si="32">(H45-G45)*E45*D45</f>
        <v>102500</v>
      </c>
    </row>
    <row r="46" spans="1:9" s="11" customFormat="1" ht="15.75">
      <c r="A46" s="8">
        <v>43523</v>
      </c>
      <c r="B46" s="9" t="s">
        <v>73</v>
      </c>
      <c r="C46" s="9">
        <v>460</v>
      </c>
      <c r="D46" s="9">
        <v>1300</v>
      </c>
      <c r="E46" s="9">
        <v>10</v>
      </c>
      <c r="F46" s="9" t="s">
        <v>8</v>
      </c>
      <c r="G46" s="10">
        <v>6.5</v>
      </c>
      <c r="H46" s="10">
        <v>6.9</v>
      </c>
      <c r="I46" s="10">
        <f t="shared" ref="I46" si="33">(H46-G46)*E46*D46</f>
        <v>5200.0000000000045</v>
      </c>
    </row>
    <row r="47" spans="1:9" s="11" customFormat="1" ht="15.75">
      <c r="A47" s="8">
        <v>43523</v>
      </c>
      <c r="B47" s="9" t="s">
        <v>52</v>
      </c>
      <c r="C47" s="9">
        <v>2250</v>
      </c>
      <c r="D47" s="9">
        <v>500</v>
      </c>
      <c r="E47" s="9">
        <v>10</v>
      </c>
      <c r="F47" s="9" t="s">
        <v>8</v>
      </c>
      <c r="G47" s="10">
        <v>23</v>
      </c>
      <c r="H47" s="10">
        <v>15</v>
      </c>
      <c r="I47" s="10">
        <f t="shared" ref="I47" si="34">(H47-G47)*E47*D47</f>
        <v>-40000</v>
      </c>
    </row>
    <row r="48" spans="1:9" s="11" customFormat="1" ht="15.75">
      <c r="A48" s="8">
        <v>43522</v>
      </c>
      <c r="B48" s="9" t="s">
        <v>46</v>
      </c>
      <c r="C48" s="9">
        <v>440</v>
      </c>
      <c r="D48" s="9">
        <v>1300</v>
      </c>
      <c r="E48" s="9">
        <v>10</v>
      </c>
      <c r="F48" s="9" t="s">
        <v>8</v>
      </c>
      <c r="G48" s="10">
        <v>16.3</v>
      </c>
      <c r="H48" s="10">
        <v>16.649999999999999</v>
      </c>
      <c r="I48" s="10">
        <f t="shared" ref="I48" si="35">(H48-G48)*E48*D48</f>
        <v>4549.9999999999727</v>
      </c>
    </row>
    <row r="49" spans="1:9" s="11" customFormat="1" ht="15.75">
      <c r="A49" s="8">
        <v>43521</v>
      </c>
      <c r="B49" s="9" t="s">
        <v>80</v>
      </c>
      <c r="C49" s="9">
        <v>90</v>
      </c>
      <c r="D49" s="9">
        <v>4500</v>
      </c>
      <c r="E49" s="9">
        <v>10</v>
      </c>
      <c r="F49" s="9" t="s">
        <v>8</v>
      </c>
      <c r="G49" s="10">
        <v>4.5</v>
      </c>
      <c r="H49" s="10">
        <v>4.9000000000000004</v>
      </c>
      <c r="I49" s="10">
        <f t="shared" ref="I49" si="36">(H49-G49)*E49*D49</f>
        <v>18000.000000000015</v>
      </c>
    </row>
    <row r="50" spans="1:9" s="11" customFormat="1" ht="15.75">
      <c r="A50" s="8">
        <v>43521</v>
      </c>
      <c r="B50" s="9" t="s">
        <v>79</v>
      </c>
      <c r="C50" s="9">
        <v>550</v>
      </c>
      <c r="D50" s="9">
        <v>1000</v>
      </c>
      <c r="E50" s="9">
        <v>10</v>
      </c>
      <c r="F50" s="9" t="s">
        <v>8</v>
      </c>
      <c r="G50" s="10">
        <v>4.4000000000000004</v>
      </c>
      <c r="H50" s="10">
        <v>11.3</v>
      </c>
      <c r="I50" s="10">
        <f t="shared" ref="I50" si="37">(H50-G50)*E50*D50</f>
        <v>69000</v>
      </c>
    </row>
    <row r="51" spans="1:9" s="11" customFormat="1" ht="15.75">
      <c r="A51" s="8">
        <v>43521</v>
      </c>
      <c r="B51" s="9" t="s">
        <v>79</v>
      </c>
      <c r="C51" s="9">
        <v>550</v>
      </c>
      <c r="D51" s="9">
        <v>1000</v>
      </c>
      <c r="E51" s="9">
        <v>10</v>
      </c>
      <c r="F51" s="9" t="s">
        <v>8</v>
      </c>
      <c r="G51" s="10">
        <v>6</v>
      </c>
      <c r="H51" s="10">
        <v>11</v>
      </c>
      <c r="I51" s="10">
        <f t="shared" ref="I51" si="38">(H51-G51)*E51*D51</f>
        <v>50000</v>
      </c>
    </row>
    <row r="52" spans="1:9" s="11" customFormat="1" ht="15.75">
      <c r="A52" s="8">
        <v>43515</v>
      </c>
      <c r="B52" s="9" t="s">
        <v>78</v>
      </c>
      <c r="C52" s="9">
        <v>420</v>
      </c>
      <c r="D52" s="9">
        <v>1500</v>
      </c>
      <c r="E52" s="9">
        <v>10</v>
      </c>
      <c r="F52" s="9" t="s">
        <v>8</v>
      </c>
      <c r="G52" s="10">
        <v>22.1</v>
      </c>
      <c r="H52" s="10">
        <v>33.5</v>
      </c>
      <c r="I52" s="10">
        <f t="shared" ref="I52" si="39">(H52-G52)*E52*D52</f>
        <v>170999.99999999997</v>
      </c>
    </row>
    <row r="53" spans="1:9" s="11" customFormat="1" ht="15.75">
      <c r="A53" s="8">
        <v>43510</v>
      </c>
      <c r="B53" s="9" t="s">
        <v>77</v>
      </c>
      <c r="C53" s="9">
        <v>200</v>
      </c>
      <c r="D53" s="9">
        <v>3700</v>
      </c>
      <c r="E53" s="9">
        <v>10</v>
      </c>
      <c r="F53" s="9" t="s">
        <v>8</v>
      </c>
      <c r="G53" s="10">
        <v>8</v>
      </c>
      <c r="H53" s="10">
        <v>11</v>
      </c>
      <c r="I53" s="10">
        <f t="shared" ref="I53" si="40">(H53-G53)*E53*D53</f>
        <v>111000</v>
      </c>
    </row>
    <row r="54" spans="1:9" s="11" customFormat="1" ht="15.75">
      <c r="A54" s="8">
        <v>43508</v>
      </c>
      <c r="B54" s="9" t="s">
        <v>70</v>
      </c>
      <c r="C54" s="9">
        <v>410</v>
      </c>
      <c r="D54" s="9">
        <v>1100</v>
      </c>
      <c r="E54" s="9">
        <v>10</v>
      </c>
      <c r="F54" s="9" t="s">
        <v>8</v>
      </c>
      <c r="G54" s="10">
        <v>18.649999999999999</v>
      </c>
      <c r="H54" s="10">
        <v>22.75</v>
      </c>
      <c r="I54" s="10">
        <f t="shared" ref="I54" si="41">(H54-G54)*E54*D54</f>
        <v>45100.000000000015</v>
      </c>
    </row>
    <row r="55" spans="1:9" s="11" customFormat="1" ht="15.75">
      <c r="A55" s="8">
        <v>43507</v>
      </c>
      <c r="B55" s="9" t="s">
        <v>76</v>
      </c>
      <c r="C55" s="9">
        <v>320</v>
      </c>
      <c r="D55" s="9">
        <v>2000</v>
      </c>
      <c r="E55" s="9">
        <v>10</v>
      </c>
      <c r="F55" s="9" t="s">
        <v>8</v>
      </c>
      <c r="G55" s="10">
        <v>15.8</v>
      </c>
      <c r="H55" s="10">
        <v>15</v>
      </c>
      <c r="I55" s="10">
        <f t="shared" ref="I55" si="42">(H55-G55)*E55*D55</f>
        <v>-16000.000000000015</v>
      </c>
    </row>
    <row r="56" spans="1:9" s="11" customFormat="1" ht="15.75">
      <c r="A56" s="8">
        <v>43502</v>
      </c>
      <c r="B56" s="9" t="s">
        <v>75</v>
      </c>
      <c r="C56" s="9">
        <v>60</v>
      </c>
      <c r="D56" s="9">
        <v>7500</v>
      </c>
      <c r="E56" s="9">
        <v>10</v>
      </c>
      <c r="F56" s="9" t="s">
        <v>8</v>
      </c>
      <c r="G56" s="10">
        <v>4.0999999999999996</v>
      </c>
      <c r="H56" s="10">
        <v>3.35</v>
      </c>
      <c r="I56" s="10">
        <f t="shared" ref="I56" si="43">(H56-G56)*E56*D56</f>
        <v>-56249.999999999964</v>
      </c>
    </row>
    <row r="57" spans="1:9" s="11" customFormat="1" ht="15.75">
      <c r="A57" s="8">
        <v>43502</v>
      </c>
      <c r="B57" s="9" t="s">
        <v>52</v>
      </c>
      <c r="C57" s="9">
        <v>2100</v>
      </c>
      <c r="D57" s="9">
        <v>500</v>
      </c>
      <c r="E57" s="9">
        <v>10</v>
      </c>
      <c r="F57" s="9" t="s">
        <v>8</v>
      </c>
      <c r="G57" s="10">
        <v>135.30000000000001</v>
      </c>
      <c r="H57" s="10">
        <v>155</v>
      </c>
      <c r="I57" s="10">
        <f t="shared" ref="I57" si="44">(H57-G57)*E57*D57</f>
        <v>98499.999999999942</v>
      </c>
    </row>
    <row r="58" spans="1:9" s="11" customFormat="1" ht="15.75">
      <c r="A58" s="8">
        <v>43502</v>
      </c>
      <c r="B58" s="9" t="s">
        <v>14</v>
      </c>
      <c r="C58" s="9">
        <v>800</v>
      </c>
      <c r="D58" s="9">
        <v>1200</v>
      </c>
      <c r="E58" s="9">
        <v>10</v>
      </c>
      <c r="F58" s="9" t="s">
        <v>8</v>
      </c>
      <c r="G58" s="10">
        <v>30</v>
      </c>
      <c r="H58" s="10">
        <v>30</v>
      </c>
      <c r="I58" s="10">
        <f t="shared" ref="I58" si="45">(H58-G58)*E58*D58</f>
        <v>0</v>
      </c>
    </row>
    <row r="59" spans="1:9" s="11" customFormat="1" ht="15.75">
      <c r="A59" s="8">
        <v>43501</v>
      </c>
      <c r="B59" s="9" t="s">
        <v>75</v>
      </c>
      <c r="C59" s="9">
        <v>60</v>
      </c>
      <c r="D59" s="9">
        <v>7500</v>
      </c>
      <c r="E59" s="9">
        <v>10</v>
      </c>
      <c r="F59" s="9" t="s">
        <v>8</v>
      </c>
      <c r="G59" s="10">
        <v>4.5999999999999996</v>
      </c>
      <c r="H59" s="10">
        <v>5.65</v>
      </c>
      <c r="I59" s="10">
        <f t="shared" ref="I59" si="46">(H59-G59)*E59*D59</f>
        <v>78750.000000000058</v>
      </c>
    </row>
    <row r="60" spans="1:9" s="11" customFormat="1" ht="15.75">
      <c r="A60" s="8">
        <v>43501</v>
      </c>
      <c r="B60" s="9" t="s">
        <v>46</v>
      </c>
      <c r="C60" s="9">
        <v>350</v>
      </c>
      <c r="D60" s="9">
        <v>1300</v>
      </c>
      <c r="E60" s="9">
        <v>10</v>
      </c>
      <c r="F60" s="9" t="s">
        <v>8</v>
      </c>
      <c r="G60" s="10">
        <v>30.8</v>
      </c>
      <c r="H60" s="10">
        <v>32</v>
      </c>
      <c r="I60" s="10">
        <f t="shared" ref="I60" si="47">(H60-G60)*E60*D60</f>
        <v>15599.999999999991</v>
      </c>
    </row>
    <row r="61" spans="1:9" s="11" customFormat="1" ht="15.75">
      <c r="A61" s="8">
        <v>43500</v>
      </c>
      <c r="B61" s="9" t="s">
        <v>34</v>
      </c>
      <c r="C61" s="9">
        <v>110</v>
      </c>
      <c r="D61" s="9">
        <v>1500</v>
      </c>
      <c r="E61" s="9">
        <v>10</v>
      </c>
      <c r="F61" s="9" t="s">
        <v>8</v>
      </c>
      <c r="G61" s="10">
        <v>21.5</v>
      </c>
      <c r="H61" s="10">
        <v>25.5</v>
      </c>
      <c r="I61" s="10">
        <f t="shared" ref="I61" si="48">(H61-G61)*E61*D61</f>
        <v>60000</v>
      </c>
    </row>
    <row r="62" spans="1:9" s="11" customFormat="1" ht="15.75">
      <c r="A62" s="8">
        <v>43496</v>
      </c>
      <c r="B62" s="9" t="s">
        <v>73</v>
      </c>
      <c r="C62" s="9">
        <v>380</v>
      </c>
      <c r="D62" s="9">
        <v>1300</v>
      </c>
      <c r="E62" s="9">
        <v>10</v>
      </c>
      <c r="F62" s="9" t="s">
        <v>8</v>
      </c>
      <c r="G62" s="10">
        <v>15</v>
      </c>
      <c r="H62" s="10">
        <v>18.55</v>
      </c>
      <c r="I62" s="10">
        <f t="shared" ref="I62" si="49">(H62-G62)*E62*D62</f>
        <v>46150.000000000007</v>
      </c>
    </row>
    <row r="63" spans="1:9" s="11" customFormat="1" ht="15.75">
      <c r="A63" s="8">
        <v>43494</v>
      </c>
      <c r="B63" s="9" t="s">
        <v>74</v>
      </c>
      <c r="C63" s="9">
        <v>1050</v>
      </c>
      <c r="D63" s="9">
        <v>600</v>
      </c>
      <c r="E63" s="9">
        <v>10</v>
      </c>
      <c r="F63" s="9" t="s">
        <v>8</v>
      </c>
      <c r="G63" s="10">
        <v>46.5</v>
      </c>
      <c r="H63" s="10">
        <v>56</v>
      </c>
      <c r="I63" s="10">
        <f t="shared" ref="I63" si="50">(H63-G63)*E63*D63</f>
        <v>57000</v>
      </c>
    </row>
    <row r="64" spans="1:9" s="11" customFormat="1" ht="15.75">
      <c r="A64" s="8">
        <v>43493</v>
      </c>
      <c r="B64" s="9" t="s">
        <v>46</v>
      </c>
      <c r="C64" s="9">
        <v>330</v>
      </c>
      <c r="D64" s="9">
        <v>1300</v>
      </c>
      <c r="E64" s="9">
        <v>10</v>
      </c>
      <c r="F64" s="9" t="s">
        <v>8</v>
      </c>
      <c r="G64" s="10">
        <v>32</v>
      </c>
      <c r="H64" s="10">
        <v>46</v>
      </c>
      <c r="I64" s="10">
        <f t="shared" ref="I64" si="51">(H64-G64)*E64*D64</f>
        <v>182000</v>
      </c>
    </row>
    <row r="65" spans="1:9" s="11" customFormat="1" ht="15.75">
      <c r="A65" s="8">
        <v>43490</v>
      </c>
      <c r="B65" s="9" t="s">
        <v>73</v>
      </c>
      <c r="C65" s="9">
        <v>400</v>
      </c>
      <c r="D65" s="9">
        <v>1300</v>
      </c>
      <c r="E65" s="9">
        <v>10</v>
      </c>
      <c r="F65" s="9" t="s">
        <v>8</v>
      </c>
      <c r="G65" s="10">
        <v>30.2</v>
      </c>
      <c r="H65" s="10">
        <v>38</v>
      </c>
      <c r="I65" s="10">
        <f t="shared" ref="I65:I67" si="52">(H65-G65)*E65*D65</f>
        <v>101400</v>
      </c>
    </row>
    <row r="66" spans="1:9" s="11" customFormat="1" ht="15.75">
      <c r="A66" s="8">
        <v>43490</v>
      </c>
      <c r="B66" s="9" t="s">
        <v>72</v>
      </c>
      <c r="C66" s="9">
        <v>860</v>
      </c>
      <c r="D66" s="9">
        <v>700</v>
      </c>
      <c r="E66" s="9">
        <v>10</v>
      </c>
      <c r="F66" s="9" t="s">
        <v>8</v>
      </c>
      <c r="G66" s="10">
        <v>21.65</v>
      </c>
      <c r="H66" s="10">
        <v>29.6</v>
      </c>
      <c r="I66" s="10">
        <f t="shared" ref="I66" si="53">(H66-G66)*E66*D66</f>
        <v>55650.000000000022</v>
      </c>
    </row>
    <row r="67" spans="1:9" s="11" customFormat="1" ht="15.75">
      <c r="A67" s="8">
        <v>43490</v>
      </c>
      <c r="B67" s="9" t="s">
        <v>63</v>
      </c>
      <c r="C67" s="9">
        <v>1300</v>
      </c>
      <c r="D67" s="9">
        <v>750</v>
      </c>
      <c r="E67" s="9">
        <v>10</v>
      </c>
      <c r="F67" s="9" t="s">
        <v>8</v>
      </c>
      <c r="G67" s="10">
        <v>32.299999999999997</v>
      </c>
      <c r="H67" s="10">
        <v>33.5</v>
      </c>
      <c r="I67" s="10">
        <f t="shared" si="52"/>
        <v>9000.0000000000218</v>
      </c>
    </row>
    <row r="68" spans="1:9" s="11" customFormat="1" ht="15.75">
      <c r="A68" s="8">
        <v>43489</v>
      </c>
      <c r="B68" s="9" t="s">
        <v>63</v>
      </c>
      <c r="C68" s="9">
        <v>1300</v>
      </c>
      <c r="D68" s="9">
        <v>750</v>
      </c>
      <c r="E68" s="9">
        <v>10</v>
      </c>
      <c r="F68" s="9" t="s">
        <v>8</v>
      </c>
      <c r="G68" s="10">
        <v>31.65</v>
      </c>
      <c r="H68" s="10">
        <v>28.65</v>
      </c>
      <c r="I68" s="12">
        <f t="shared" ref="I68" si="54">(H68-G68)*E68*D68</f>
        <v>-22500</v>
      </c>
    </row>
    <row r="69" spans="1:9" s="11" customFormat="1" ht="15.75">
      <c r="A69" s="8">
        <v>43489</v>
      </c>
      <c r="B69" s="9" t="s">
        <v>38</v>
      </c>
      <c r="C69" s="9">
        <v>1140</v>
      </c>
      <c r="D69" s="9">
        <v>600</v>
      </c>
      <c r="E69" s="9">
        <v>10</v>
      </c>
      <c r="F69" s="9" t="s">
        <v>8</v>
      </c>
      <c r="G69" s="10">
        <v>46.5</v>
      </c>
      <c r="H69" s="10">
        <v>55.5</v>
      </c>
      <c r="I69" s="10">
        <f t="shared" ref="I69" si="55">(H69-G69)*E69*D69</f>
        <v>54000</v>
      </c>
    </row>
    <row r="70" spans="1:9" s="11" customFormat="1" ht="15.75">
      <c r="A70" s="8">
        <v>43489</v>
      </c>
      <c r="B70" s="9" t="s">
        <v>71</v>
      </c>
      <c r="C70" s="9">
        <v>150</v>
      </c>
      <c r="D70" s="9">
        <v>2250</v>
      </c>
      <c r="E70" s="9">
        <v>10</v>
      </c>
      <c r="F70" s="9" t="s">
        <v>8</v>
      </c>
      <c r="G70" s="10">
        <v>5</v>
      </c>
      <c r="H70" s="10">
        <v>11</v>
      </c>
      <c r="I70" s="10">
        <f t="shared" ref="I70" si="56">(H70-G70)*E70*D70</f>
        <v>135000</v>
      </c>
    </row>
    <row r="71" spans="1:9" s="11" customFormat="1" ht="15.75">
      <c r="A71" s="8">
        <v>43489</v>
      </c>
      <c r="B71" s="9" t="s">
        <v>70</v>
      </c>
      <c r="C71" s="9">
        <v>530</v>
      </c>
      <c r="D71" s="9">
        <v>1100</v>
      </c>
      <c r="E71" s="9">
        <v>10</v>
      </c>
      <c r="F71" s="9" t="s">
        <v>8</v>
      </c>
      <c r="G71" s="10">
        <v>20.6</v>
      </c>
      <c r="H71" s="10">
        <v>18</v>
      </c>
      <c r="I71" s="12">
        <f t="shared" ref="I71" si="57">(H71-G71)*E71*D71</f>
        <v>-28600.000000000015</v>
      </c>
    </row>
    <row r="72" spans="1:9" s="11" customFormat="1" ht="15.75">
      <c r="A72" s="8">
        <v>43489</v>
      </c>
      <c r="B72" s="9" t="s">
        <v>68</v>
      </c>
      <c r="C72" s="9">
        <v>310</v>
      </c>
      <c r="D72" s="9">
        <v>1500</v>
      </c>
      <c r="E72" s="9">
        <v>10</v>
      </c>
      <c r="F72" s="9" t="s">
        <v>8</v>
      </c>
      <c r="G72" s="10">
        <v>10.55</v>
      </c>
      <c r="H72" s="10">
        <v>11</v>
      </c>
      <c r="I72" s="10">
        <f t="shared" ref="I72" si="58">(H72-G72)*E72*D72</f>
        <v>6749.9999999999891</v>
      </c>
    </row>
    <row r="73" spans="1:9" s="11" customFormat="1" ht="15.75">
      <c r="A73" s="8">
        <v>43489</v>
      </c>
      <c r="B73" s="9" t="s">
        <v>69</v>
      </c>
      <c r="C73" s="9">
        <v>140</v>
      </c>
      <c r="D73" s="9">
        <v>2250</v>
      </c>
      <c r="E73" s="9">
        <v>10</v>
      </c>
      <c r="F73" s="9" t="s">
        <v>8</v>
      </c>
      <c r="G73" s="10">
        <v>6</v>
      </c>
      <c r="H73" s="10">
        <v>5</v>
      </c>
      <c r="I73" s="12">
        <f t="shared" ref="I73" si="59">(H73-G73)*E73*D73</f>
        <v>-22500</v>
      </c>
    </row>
    <row r="74" spans="1:9" s="11" customFormat="1" ht="15.75">
      <c r="A74" s="8">
        <v>43488</v>
      </c>
      <c r="B74" s="9" t="s">
        <v>68</v>
      </c>
      <c r="C74" s="9">
        <v>310</v>
      </c>
      <c r="D74" s="9">
        <v>1500</v>
      </c>
      <c r="E74" s="9">
        <v>10</v>
      </c>
      <c r="F74" s="9" t="s">
        <v>8</v>
      </c>
      <c r="G74" s="10">
        <v>9.65</v>
      </c>
      <c r="H74" s="10">
        <v>11.1</v>
      </c>
      <c r="I74" s="10">
        <f t="shared" ref="I74" si="60">(H74-G74)*E74*D74</f>
        <v>21749.999999999989</v>
      </c>
    </row>
    <row r="75" spans="1:9" s="11" customFormat="1" ht="15.75">
      <c r="A75" s="8">
        <v>43488</v>
      </c>
      <c r="B75" s="9" t="s">
        <v>67</v>
      </c>
      <c r="C75" s="9">
        <v>540</v>
      </c>
      <c r="D75" s="9">
        <v>1100</v>
      </c>
      <c r="E75" s="9">
        <v>10</v>
      </c>
      <c r="F75" s="9" t="s">
        <v>8</v>
      </c>
      <c r="G75" s="10">
        <v>18.649999999999999</v>
      </c>
      <c r="H75" s="10">
        <v>19.75</v>
      </c>
      <c r="I75" s="10">
        <f t="shared" ref="I75" si="61">(H75-G75)*E75*D75</f>
        <v>12100.000000000016</v>
      </c>
    </row>
    <row r="76" spans="1:9" s="11" customFormat="1" ht="15.75">
      <c r="A76" s="8">
        <v>43487</v>
      </c>
      <c r="B76" s="9" t="s">
        <v>66</v>
      </c>
      <c r="C76" s="9">
        <v>1300</v>
      </c>
      <c r="D76" s="9">
        <v>800</v>
      </c>
      <c r="E76" s="9">
        <v>10</v>
      </c>
      <c r="F76" s="9" t="s">
        <v>8</v>
      </c>
      <c r="G76" s="10">
        <v>28.1</v>
      </c>
      <c r="H76" s="10">
        <v>33.5</v>
      </c>
      <c r="I76" s="10">
        <f t="shared" ref="I76" si="62">(H76-G76)*E76*D76</f>
        <v>43199.999999999985</v>
      </c>
    </row>
    <row r="77" spans="1:9" s="11" customFormat="1" ht="15.75">
      <c r="A77" s="8">
        <v>43486</v>
      </c>
      <c r="B77" s="9" t="s">
        <v>65</v>
      </c>
      <c r="C77" s="9">
        <v>660</v>
      </c>
      <c r="D77" s="9">
        <v>900</v>
      </c>
      <c r="E77" s="9">
        <v>10</v>
      </c>
      <c r="F77" s="9" t="s">
        <v>8</v>
      </c>
      <c r="G77" s="10">
        <v>22.1</v>
      </c>
      <c r="H77" s="10">
        <v>18</v>
      </c>
      <c r="I77" s="12">
        <f t="shared" ref="I77" si="63">(H77-G77)*E77*D77</f>
        <v>-36900.000000000015</v>
      </c>
    </row>
    <row r="78" spans="1:9" s="11" customFormat="1" ht="15.75">
      <c r="A78" s="8">
        <v>43483</v>
      </c>
      <c r="B78" s="9" t="s">
        <v>65</v>
      </c>
      <c r="C78" s="9">
        <v>650</v>
      </c>
      <c r="D78" s="9">
        <v>900</v>
      </c>
      <c r="E78" s="9">
        <v>10</v>
      </c>
      <c r="F78" s="9" t="s">
        <v>8</v>
      </c>
      <c r="G78" s="10">
        <v>23.95</v>
      </c>
      <c r="H78" s="10">
        <v>30.2</v>
      </c>
      <c r="I78" s="10">
        <f t="shared" ref="I78" si="64">(H78-G78)*E78*D78</f>
        <v>56250</v>
      </c>
    </row>
    <row r="79" spans="1:9" s="11" customFormat="1" ht="15.75">
      <c r="A79" s="8">
        <v>43482</v>
      </c>
      <c r="B79" s="9" t="s">
        <v>64</v>
      </c>
      <c r="C79" s="9">
        <v>180</v>
      </c>
      <c r="D79" s="9">
        <v>4500</v>
      </c>
      <c r="E79" s="9">
        <v>10</v>
      </c>
      <c r="F79" s="9" t="s">
        <v>8</v>
      </c>
      <c r="G79" s="10">
        <v>7.65</v>
      </c>
      <c r="H79" s="10">
        <v>9.1999999999999993</v>
      </c>
      <c r="I79" s="10">
        <f t="shared" ref="I79" si="65">(H79-G79)*E79*D79</f>
        <v>69749.999999999956</v>
      </c>
    </row>
    <row r="80" spans="1:9" s="11" customFormat="1" ht="15.75">
      <c r="A80" s="8">
        <v>43481</v>
      </c>
      <c r="B80" s="9" t="s">
        <v>63</v>
      </c>
      <c r="C80" s="9">
        <v>1200</v>
      </c>
      <c r="D80" s="9">
        <v>750</v>
      </c>
      <c r="E80" s="9">
        <v>10</v>
      </c>
      <c r="F80" s="9" t="s">
        <v>8</v>
      </c>
      <c r="G80" s="10">
        <v>44</v>
      </c>
      <c r="H80" s="10">
        <v>50</v>
      </c>
      <c r="I80" s="10">
        <f t="shared" ref="I80" si="66">(H80-G80)*E80*D80</f>
        <v>45000</v>
      </c>
    </row>
    <row r="81" spans="1:9" s="11" customFormat="1" ht="15.75">
      <c r="A81" s="8">
        <v>43480</v>
      </c>
      <c r="B81" s="9" t="s">
        <v>62</v>
      </c>
      <c r="C81" s="9">
        <v>1000</v>
      </c>
      <c r="D81" s="9">
        <v>700</v>
      </c>
      <c r="E81" s="9">
        <v>10</v>
      </c>
      <c r="F81" s="9" t="s">
        <v>8</v>
      </c>
      <c r="G81" s="10">
        <v>32.6</v>
      </c>
      <c r="H81" s="10">
        <v>26</v>
      </c>
      <c r="I81" s="12">
        <f t="shared" ref="I81" si="67">(H81-G81)*E81*D81</f>
        <v>-46200.000000000007</v>
      </c>
    </row>
    <row r="82" spans="1:9" s="11" customFormat="1" ht="15.75">
      <c r="A82" s="8">
        <v>43480</v>
      </c>
      <c r="B82" s="9" t="s">
        <v>54</v>
      </c>
      <c r="C82" s="9">
        <v>530</v>
      </c>
      <c r="D82" s="9">
        <v>1500</v>
      </c>
      <c r="E82" s="9">
        <v>15</v>
      </c>
      <c r="F82" s="9" t="s">
        <v>8</v>
      </c>
      <c r="G82" s="10">
        <v>16.8</v>
      </c>
      <c r="H82" s="10">
        <v>17.7</v>
      </c>
      <c r="I82" s="10">
        <f t="shared" ref="I82" si="68">(H82-G82)*E82*D82</f>
        <v>20249.999999999967</v>
      </c>
    </row>
    <row r="83" spans="1:9" s="11" customFormat="1" ht="15.75">
      <c r="A83" s="8">
        <v>43479</v>
      </c>
      <c r="B83" s="9" t="s">
        <v>48</v>
      </c>
      <c r="C83" s="9">
        <v>65</v>
      </c>
      <c r="D83" s="9">
        <v>9000</v>
      </c>
      <c r="E83" s="9">
        <v>15</v>
      </c>
      <c r="F83" s="9" t="s">
        <v>8</v>
      </c>
      <c r="G83" s="10">
        <v>0</v>
      </c>
      <c r="H83" s="10">
        <v>0</v>
      </c>
      <c r="I83" s="10">
        <f t="shared" ref="I83" si="69">(H83-G83)*E83*D83</f>
        <v>0</v>
      </c>
    </row>
    <row r="84" spans="1:9" s="11" customFormat="1" ht="15.75">
      <c r="A84" s="8">
        <v>43475</v>
      </c>
      <c r="B84" s="9" t="s">
        <v>43</v>
      </c>
      <c r="C84" s="9">
        <v>95</v>
      </c>
      <c r="D84" s="9">
        <v>8000</v>
      </c>
      <c r="E84" s="9">
        <v>15</v>
      </c>
      <c r="F84" s="9" t="s">
        <v>8</v>
      </c>
      <c r="G84" s="10">
        <v>0</v>
      </c>
      <c r="H84" s="10">
        <v>0</v>
      </c>
      <c r="I84" s="10">
        <f t="shared" ref="I84" si="70">(H84-G84)*E84*D84</f>
        <v>0</v>
      </c>
    </row>
    <row r="85" spans="1:9" s="11" customFormat="1" ht="15.75">
      <c r="A85" s="8">
        <v>43474</v>
      </c>
      <c r="B85" s="9" t="s">
        <v>61</v>
      </c>
      <c r="C85" s="9">
        <v>92.5</v>
      </c>
      <c r="D85" s="9">
        <v>7000</v>
      </c>
      <c r="E85" s="9">
        <v>15</v>
      </c>
      <c r="F85" s="9" t="s">
        <v>8</v>
      </c>
      <c r="G85" s="10">
        <v>7.15</v>
      </c>
      <c r="H85" s="10">
        <v>7.15</v>
      </c>
      <c r="I85" s="10">
        <f t="shared" ref="I85" si="71">(H85-G85)*E85*D85</f>
        <v>0</v>
      </c>
    </row>
    <row r="86" spans="1:9" s="11" customFormat="1" ht="15.75">
      <c r="A86" s="8">
        <v>43474</v>
      </c>
      <c r="B86" s="9" t="s">
        <v>43</v>
      </c>
      <c r="C86" s="9">
        <v>90</v>
      </c>
      <c r="D86" s="9">
        <v>8000</v>
      </c>
      <c r="E86" s="9">
        <v>15</v>
      </c>
      <c r="F86" s="9" t="s">
        <v>8</v>
      </c>
      <c r="G86" s="10">
        <v>4.6500000000000004</v>
      </c>
      <c r="H86" s="10">
        <v>4.6500000000000004</v>
      </c>
      <c r="I86" s="10">
        <f t="shared" ref="I86" si="72">(H86-G86)*E86*D86</f>
        <v>0</v>
      </c>
    </row>
    <row r="87" spans="1:9" s="11" customFormat="1" ht="15.75">
      <c r="A87" s="8">
        <v>43473</v>
      </c>
      <c r="B87" s="9" t="s">
        <v>54</v>
      </c>
      <c r="C87" s="9">
        <v>510</v>
      </c>
      <c r="D87" s="9">
        <v>1500</v>
      </c>
      <c r="E87" s="9">
        <v>15</v>
      </c>
      <c r="F87" s="9" t="s">
        <v>8</v>
      </c>
      <c r="G87" s="10">
        <v>23.5</v>
      </c>
      <c r="H87" s="10">
        <v>23.5</v>
      </c>
      <c r="I87" s="10">
        <f t="shared" ref="I87" si="73">(H87-G87)*E87*D87</f>
        <v>0</v>
      </c>
    </row>
    <row r="88" spans="1:9" s="11" customFormat="1" ht="15.75">
      <c r="A88" s="8">
        <v>43468</v>
      </c>
      <c r="B88" s="9" t="s">
        <v>33</v>
      </c>
      <c r="C88" s="9">
        <v>250</v>
      </c>
      <c r="D88" s="9">
        <v>1200</v>
      </c>
      <c r="E88" s="9">
        <v>15</v>
      </c>
      <c r="F88" s="9" t="s">
        <v>8</v>
      </c>
      <c r="G88" s="10">
        <v>27.5</v>
      </c>
      <c r="H88" s="10">
        <v>30</v>
      </c>
      <c r="I88" s="10">
        <f t="shared" ref="I88" si="74">(H88-G88)*E88*D88</f>
        <v>45000</v>
      </c>
    </row>
    <row r="89" spans="1:9" s="11" customFormat="1" ht="15.75">
      <c r="A89" s="8">
        <v>43466</v>
      </c>
      <c r="B89" s="9" t="s">
        <v>60</v>
      </c>
      <c r="C89" s="9">
        <v>75</v>
      </c>
      <c r="D89" s="9">
        <v>7000</v>
      </c>
      <c r="E89" s="9">
        <v>15</v>
      </c>
      <c r="F89" s="9" t="s">
        <v>8</v>
      </c>
      <c r="G89" s="10">
        <v>6</v>
      </c>
      <c r="H89" s="10">
        <v>6.35</v>
      </c>
      <c r="I89" s="10">
        <f t="shared" ref="I89" si="75">(H89-G89)*E89*D89</f>
        <v>36749.999999999964</v>
      </c>
    </row>
    <row r="90" spans="1:9" s="11" customFormat="1" ht="15.75">
      <c r="A90" s="8">
        <v>43465</v>
      </c>
      <c r="B90" s="9" t="s">
        <v>15</v>
      </c>
      <c r="C90" s="9">
        <v>55</v>
      </c>
      <c r="D90" s="9">
        <v>12000</v>
      </c>
      <c r="E90" s="9">
        <v>15</v>
      </c>
      <c r="F90" s="9" t="s">
        <v>8</v>
      </c>
      <c r="G90" s="10">
        <v>3.2</v>
      </c>
      <c r="H90" s="10">
        <v>3.2</v>
      </c>
      <c r="I90" s="10">
        <f t="shared" ref="I90" si="76">(H90-G90)*E90*D90</f>
        <v>0</v>
      </c>
    </row>
    <row r="91" spans="1:9" s="11" customFormat="1" ht="15.75">
      <c r="A91" s="8">
        <v>43461</v>
      </c>
      <c r="B91" s="9" t="s">
        <v>59</v>
      </c>
      <c r="C91" s="9">
        <v>260</v>
      </c>
      <c r="D91" s="9">
        <v>1200</v>
      </c>
      <c r="E91" s="9">
        <v>15</v>
      </c>
      <c r="F91" s="9" t="s">
        <v>8</v>
      </c>
      <c r="G91" s="10">
        <v>8.9</v>
      </c>
      <c r="H91" s="10">
        <v>14.15</v>
      </c>
      <c r="I91" s="10">
        <f t="shared" ref="I91" si="77">(H91-G91)*E91*D91</f>
        <v>94500</v>
      </c>
    </row>
    <row r="92" spans="1:9" s="11" customFormat="1" ht="15.75">
      <c r="A92" s="8">
        <v>43460</v>
      </c>
      <c r="B92" s="9" t="s">
        <v>58</v>
      </c>
      <c r="C92" s="9">
        <v>880</v>
      </c>
      <c r="D92" s="9">
        <v>500</v>
      </c>
      <c r="E92" s="9">
        <v>15</v>
      </c>
      <c r="F92" s="9" t="s">
        <v>8</v>
      </c>
      <c r="G92" s="10">
        <v>20</v>
      </c>
      <c r="H92" s="10">
        <v>28</v>
      </c>
      <c r="I92" s="10">
        <f t="shared" ref="I92" si="78">(H92-G92)*E92*D92</f>
        <v>60000</v>
      </c>
    </row>
    <row r="93" spans="1:9" s="11" customFormat="1" ht="15.75">
      <c r="A93" s="8">
        <v>43458</v>
      </c>
      <c r="B93" s="9" t="s">
        <v>57</v>
      </c>
      <c r="C93" s="9">
        <v>1220</v>
      </c>
      <c r="D93" s="9">
        <v>500</v>
      </c>
      <c r="E93" s="9">
        <v>15</v>
      </c>
      <c r="F93" s="9" t="s">
        <v>8</v>
      </c>
      <c r="G93" s="10">
        <v>14</v>
      </c>
      <c r="H93" s="10">
        <v>20</v>
      </c>
      <c r="I93" s="10">
        <f t="shared" ref="I93" si="79">(H93-G93)*E93*D93</f>
        <v>45000</v>
      </c>
    </row>
    <row r="94" spans="1:9" s="11" customFormat="1" ht="15.75">
      <c r="A94" s="8">
        <v>43458</v>
      </c>
      <c r="B94" s="9" t="s">
        <v>52</v>
      </c>
      <c r="C94" s="9">
        <v>2200</v>
      </c>
      <c r="D94" s="9">
        <v>500</v>
      </c>
      <c r="E94" s="9">
        <v>15</v>
      </c>
      <c r="F94" s="9" t="s">
        <v>8</v>
      </c>
      <c r="G94" s="10">
        <v>8</v>
      </c>
      <c r="H94" s="10">
        <v>18</v>
      </c>
      <c r="I94" s="10">
        <f t="shared" ref="I94" si="80">(H94-G94)*E94*D94</f>
        <v>75000</v>
      </c>
    </row>
    <row r="95" spans="1:9" s="11" customFormat="1" ht="15.75">
      <c r="A95" s="8">
        <v>43454</v>
      </c>
      <c r="B95" s="9" t="s">
        <v>26</v>
      </c>
      <c r="C95" s="9">
        <v>87.5</v>
      </c>
      <c r="D95" s="9">
        <v>8000</v>
      </c>
      <c r="E95" s="9">
        <v>15</v>
      </c>
      <c r="F95" s="9" t="s">
        <v>8</v>
      </c>
      <c r="G95" s="10">
        <v>2.95</v>
      </c>
      <c r="H95" s="10">
        <v>3.5</v>
      </c>
      <c r="I95" s="10">
        <f t="shared" ref="I95" si="81">(H95-G95)*E95*D95</f>
        <v>65999.999999999971</v>
      </c>
    </row>
    <row r="96" spans="1:9" s="11" customFormat="1" ht="15.75">
      <c r="A96" s="8">
        <v>43454</v>
      </c>
      <c r="B96" s="9" t="s">
        <v>45</v>
      </c>
      <c r="C96" s="9">
        <v>40</v>
      </c>
      <c r="D96" s="9">
        <v>12000</v>
      </c>
      <c r="E96" s="9">
        <v>15</v>
      </c>
      <c r="F96" s="9" t="s">
        <v>8</v>
      </c>
      <c r="G96" s="10">
        <v>3.2</v>
      </c>
      <c r="H96" s="10">
        <v>3.65</v>
      </c>
      <c r="I96" s="10">
        <f t="shared" ref="I96" si="82">(H96-G96)*E96*D96</f>
        <v>80999.999999999956</v>
      </c>
    </row>
    <row r="97" spans="1:9" s="11" customFormat="1" ht="15.75">
      <c r="A97" s="8">
        <v>43454</v>
      </c>
      <c r="B97" s="9" t="s">
        <v>56</v>
      </c>
      <c r="C97" s="9">
        <v>65</v>
      </c>
      <c r="D97" s="9">
        <v>9000</v>
      </c>
      <c r="E97" s="9">
        <v>15</v>
      </c>
      <c r="F97" s="9" t="s">
        <v>8</v>
      </c>
      <c r="G97" s="10">
        <v>4.8</v>
      </c>
      <c r="H97" s="10">
        <v>4.8</v>
      </c>
      <c r="I97" s="10">
        <f t="shared" ref="I97" si="83">(H97-G97)*E97*D97</f>
        <v>0</v>
      </c>
    </row>
    <row r="98" spans="1:9" s="11" customFormat="1" ht="15.75">
      <c r="A98" s="8">
        <v>43453</v>
      </c>
      <c r="B98" s="9" t="s">
        <v>43</v>
      </c>
      <c r="C98" s="9">
        <v>82.5</v>
      </c>
      <c r="D98" s="9">
        <v>8000</v>
      </c>
      <c r="E98" s="9">
        <v>15</v>
      </c>
      <c r="F98" s="9" t="s">
        <v>8</v>
      </c>
      <c r="G98" s="10">
        <v>3.45</v>
      </c>
      <c r="H98" s="10">
        <v>5</v>
      </c>
      <c r="I98" s="10">
        <f t="shared" ref="I98" si="84">(H98-G98)*E98*D98</f>
        <v>185999.99999999997</v>
      </c>
    </row>
    <row r="99" spans="1:9" s="11" customFormat="1" ht="15.75">
      <c r="A99" s="8">
        <v>43452</v>
      </c>
      <c r="B99" s="9" t="s">
        <v>55</v>
      </c>
      <c r="C99" s="9">
        <v>710</v>
      </c>
      <c r="D99" s="9">
        <v>750</v>
      </c>
      <c r="E99" s="9">
        <v>15</v>
      </c>
      <c r="F99" s="9" t="s">
        <v>8</v>
      </c>
      <c r="G99" s="10">
        <v>20</v>
      </c>
      <c r="H99" s="10">
        <v>22.9</v>
      </c>
      <c r="I99" s="10">
        <f t="shared" ref="I99:I100" si="85">(H99-G99)*E99*D99</f>
        <v>32624.999999999985</v>
      </c>
    </row>
    <row r="100" spans="1:9" s="11" customFormat="1" ht="15.75">
      <c r="A100" s="8">
        <v>43452</v>
      </c>
      <c r="B100" s="9" t="s">
        <v>54</v>
      </c>
      <c r="C100" s="9">
        <v>480</v>
      </c>
      <c r="D100" s="9">
        <v>1500</v>
      </c>
      <c r="E100" s="9">
        <v>15</v>
      </c>
      <c r="F100" s="9" t="s">
        <v>8</v>
      </c>
      <c r="G100" s="10">
        <v>12.8</v>
      </c>
      <c r="H100" s="10">
        <v>20.8</v>
      </c>
      <c r="I100" s="10">
        <f t="shared" si="85"/>
        <v>180000</v>
      </c>
    </row>
    <row r="101" spans="1:9" s="11" customFormat="1" ht="15.75">
      <c r="A101" s="8">
        <v>43451</v>
      </c>
      <c r="B101" s="9" t="s">
        <v>54</v>
      </c>
      <c r="C101" s="9">
        <v>480</v>
      </c>
      <c r="D101" s="9">
        <v>1500</v>
      </c>
      <c r="E101" s="9">
        <v>15</v>
      </c>
      <c r="F101" s="9" t="s">
        <v>8</v>
      </c>
      <c r="G101" s="10">
        <v>12.8</v>
      </c>
      <c r="H101" s="10">
        <v>0</v>
      </c>
      <c r="I101" s="10">
        <v>0</v>
      </c>
    </row>
    <row r="102" spans="1:9" s="11" customFormat="1" ht="15.75">
      <c r="A102" s="8">
        <v>43447</v>
      </c>
      <c r="B102" s="9" t="s">
        <v>53</v>
      </c>
      <c r="C102" s="9">
        <v>550</v>
      </c>
      <c r="D102" s="9">
        <v>800</v>
      </c>
      <c r="E102" s="9">
        <v>15</v>
      </c>
      <c r="F102" s="9" t="s">
        <v>8</v>
      </c>
      <c r="G102" s="10">
        <v>26</v>
      </c>
      <c r="H102" s="10">
        <v>20</v>
      </c>
      <c r="I102" s="12">
        <f t="shared" ref="I102" si="86">(H102-G102)*E102*D102</f>
        <v>-72000</v>
      </c>
    </row>
    <row r="103" spans="1:9" s="11" customFormat="1" ht="15.75">
      <c r="A103" s="8">
        <v>43447</v>
      </c>
      <c r="B103" s="9" t="s">
        <v>52</v>
      </c>
      <c r="C103" s="9">
        <v>2200</v>
      </c>
      <c r="D103" s="9">
        <v>500</v>
      </c>
      <c r="E103" s="9">
        <v>15</v>
      </c>
      <c r="F103" s="9" t="s">
        <v>8</v>
      </c>
      <c r="G103" s="10">
        <v>50</v>
      </c>
      <c r="H103" s="10">
        <v>50</v>
      </c>
      <c r="I103" s="10">
        <f t="shared" ref="I103" si="87">(H103-G103)*E103*D103</f>
        <v>0</v>
      </c>
    </row>
    <row r="104" spans="1:9" s="11" customFormat="1" ht="15.75">
      <c r="A104" s="8">
        <v>43447</v>
      </c>
      <c r="B104" s="9" t="s">
        <v>49</v>
      </c>
      <c r="C104" s="9">
        <v>120</v>
      </c>
      <c r="D104" s="9">
        <v>4000</v>
      </c>
      <c r="E104" s="9">
        <v>15</v>
      </c>
      <c r="F104" s="9" t="s">
        <v>8</v>
      </c>
      <c r="G104" s="10">
        <v>6.3</v>
      </c>
      <c r="H104" s="10">
        <v>7.95</v>
      </c>
      <c r="I104" s="10">
        <f t="shared" ref="I104" si="88">(H104-G104)*E104*D104</f>
        <v>99000.000000000029</v>
      </c>
    </row>
    <row r="105" spans="1:9" s="11" customFormat="1" ht="15.75">
      <c r="A105" s="8">
        <v>43445</v>
      </c>
      <c r="B105" s="9" t="s">
        <v>43</v>
      </c>
      <c r="C105" s="9">
        <v>77.5</v>
      </c>
      <c r="D105" s="9">
        <v>8000</v>
      </c>
      <c r="E105" s="9">
        <v>15</v>
      </c>
      <c r="F105" s="9" t="s">
        <v>8</v>
      </c>
      <c r="G105" s="10">
        <v>4.0999999999999996</v>
      </c>
      <c r="H105" s="10">
        <v>5.35</v>
      </c>
      <c r="I105" s="10">
        <f t="shared" ref="I105" si="89">(H105-G105)*E105*D105</f>
        <v>150000</v>
      </c>
    </row>
    <row r="106" spans="1:9" s="11" customFormat="1" ht="15.75">
      <c r="A106" s="8">
        <v>43444</v>
      </c>
      <c r="B106" s="9" t="s">
        <v>51</v>
      </c>
      <c r="C106" s="9">
        <v>1200</v>
      </c>
      <c r="D106" s="9">
        <v>800</v>
      </c>
      <c r="E106" s="9">
        <v>15</v>
      </c>
      <c r="F106" s="9" t="s">
        <v>8</v>
      </c>
      <c r="G106" s="10">
        <v>53</v>
      </c>
      <c r="H106" s="10">
        <v>53</v>
      </c>
      <c r="I106" s="10">
        <f t="shared" ref="I106" si="90">(H106-G106)*E106*D106</f>
        <v>0</v>
      </c>
    </row>
    <row r="107" spans="1:9" s="11" customFormat="1" ht="15.75">
      <c r="A107" s="8">
        <v>43441</v>
      </c>
      <c r="B107" s="9" t="s">
        <v>50</v>
      </c>
      <c r="C107" s="9">
        <v>1280</v>
      </c>
      <c r="D107" s="9">
        <v>800</v>
      </c>
      <c r="E107" s="9">
        <v>15</v>
      </c>
      <c r="F107" s="9" t="s">
        <v>8</v>
      </c>
      <c r="G107" s="10">
        <v>46</v>
      </c>
      <c r="H107" s="10">
        <v>60.5</v>
      </c>
      <c r="I107" s="10">
        <f t="shared" ref="I107" si="91">(H107-G107)*E107*D107</f>
        <v>174000</v>
      </c>
    </row>
    <row r="108" spans="1:9" s="11" customFormat="1" ht="15.75">
      <c r="A108" s="8">
        <v>43441</v>
      </c>
      <c r="B108" s="9" t="s">
        <v>18</v>
      </c>
      <c r="C108" s="9">
        <v>55</v>
      </c>
      <c r="D108" s="9">
        <v>12000</v>
      </c>
      <c r="E108" s="9">
        <v>15</v>
      </c>
      <c r="F108" s="9" t="s">
        <v>8</v>
      </c>
      <c r="G108" s="10">
        <v>5.0999999999999996</v>
      </c>
      <c r="H108" s="10">
        <v>5.0999999999999996</v>
      </c>
      <c r="I108" s="10">
        <f t="shared" ref="I108" si="92">(H108-G108)*E108*D108</f>
        <v>0</v>
      </c>
    </row>
    <row r="109" spans="1:9" s="11" customFormat="1" ht="15.75">
      <c r="A109" s="8">
        <v>43440</v>
      </c>
      <c r="B109" s="9" t="s">
        <v>26</v>
      </c>
      <c r="C109" s="9">
        <v>80</v>
      </c>
      <c r="D109" s="9">
        <v>8000</v>
      </c>
      <c r="E109" s="9">
        <v>15</v>
      </c>
      <c r="F109" s="9" t="s">
        <v>8</v>
      </c>
      <c r="G109" s="10">
        <v>5</v>
      </c>
      <c r="H109" s="10">
        <v>6.5</v>
      </c>
      <c r="I109" s="10">
        <f t="shared" ref="I109" si="93">(H109-G109)*E109*D109</f>
        <v>180000</v>
      </c>
    </row>
    <row r="110" spans="1:9" s="11" customFormat="1" ht="15.75">
      <c r="A110" s="8">
        <v>43440</v>
      </c>
      <c r="B110" s="9" t="s">
        <v>33</v>
      </c>
      <c r="C110" s="9">
        <v>280</v>
      </c>
      <c r="D110" s="9">
        <v>1200</v>
      </c>
      <c r="E110" s="9">
        <v>15</v>
      </c>
      <c r="F110" s="9" t="s">
        <v>8</v>
      </c>
      <c r="G110" s="10">
        <v>26.5</v>
      </c>
      <c r="H110" s="10">
        <v>35</v>
      </c>
      <c r="I110" s="10">
        <f t="shared" ref="I110" si="94">(H110-G110)*E110*D110</f>
        <v>153000</v>
      </c>
    </row>
    <row r="111" spans="1:9" s="11" customFormat="1" ht="15.75">
      <c r="A111" s="8">
        <v>43439</v>
      </c>
      <c r="B111" s="9" t="s">
        <v>33</v>
      </c>
      <c r="C111" s="9">
        <v>300</v>
      </c>
      <c r="D111" s="9">
        <v>1200</v>
      </c>
      <c r="E111" s="9">
        <v>15</v>
      </c>
      <c r="F111" s="9" t="s">
        <v>8</v>
      </c>
      <c r="G111" s="10">
        <v>33.5</v>
      </c>
      <c r="H111" s="10">
        <v>39</v>
      </c>
      <c r="I111" s="10">
        <f t="shared" ref="I111" si="95">(H111-G111)*E111*D111</f>
        <v>99000</v>
      </c>
    </row>
    <row r="112" spans="1:9" s="11" customFormat="1" ht="15.75">
      <c r="A112" s="8">
        <v>43438</v>
      </c>
      <c r="B112" s="9" t="s">
        <v>49</v>
      </c>
      <c r="C112" s="9">
        <v>115</v>
      </c>
      <c r="D112" s="9">
        <v>4000</v>
      </c>
      <c r="E112" s="9">
        <v>15</v>
      </c>
      <c r="F112" s="9" t="s">
        <v>8</v>
      </c>
      <c r="G112" s="10">
        <v>10.199999999999999</v>
      </c>
      <c r="H112" s="10">
        <v>12.2</v>
      </c>
      <c r="I112" s="10">
        <f t="shared" ref="I112" si="96">(H112-G112)*E112*D112</f>
        <v>120000</v>
      </c>
    </row>
    <row r="113" spans="1:9" s="11" customFormat="1" ht="15.75">
      <c r="A113" s="8">
        <v>43438</v>
      </c>
      <c r="B113" s="9" t="s">
        <v>48</v>
      </c>
      <c r="C113" s="9">
        <v>65</v>
      </c>
      <c r="D113" s="9">
        <v>9000</v>
      </c>
      <c r="E113" s="9">
        <v>15</v>
      </c>
      <c r="F113" s="9" t="s">
        <v>8</v>
      </c>
      <c r="G113" s="10">
        <v>3.2</v>
      </c>
      <c r="H113" s="10">
        <v>3.5</v>
      </c>
      <c r="I113" s="10">
        <f t="shared" ref="I113" si="97">(H113-G113)*E113*D113</f>
        <v>40499.999999999978</v>
      </c>
    </row>
    <row r="114" spans="1:9" s="11" customFormat="1" ht="15.75">
      <c r="A114" s="8">
        <v>43437</v>
      </c>
      <c r="B114" s="9" t="s">
        <v>47</v>
      </c>
      <c r="C114" s="9">
        <v>45</v>
      </c>
      <c r="D114" s="9">
        <v>4000</v>
      </c>
      <c r="E114" s="9">
        <v>15</v>
      </c>
      <c r="F114" s="9" t="s">
        <v>8</v>
      </c>
      <c r="G114" s="10">
        <v>5.5</v>
      </c>
      <c r="H114" s="10">
        <v>8</v>
      </c>
      <c r="I114" s="10">
        <f t="shared" ref="I114" si="98">(H114-G114)*E114*D114</f>
        <v>150000</v>
      </c>
    </row>
    <row r="115" spans="1:9" s="11" customFormat="1" ht="15.75">
      <c r="A115" s="8">
        <v>43434</v>
      </c>
      <c r="B115" s="9" t="s">
        <v>19</v>
      </c>
      <c r="C115" s="9">
        <v>170</v>
      </c>
      <c r="D115" s="9">
        <v>4000</v>
      </c>
      <c r="E115" s="9">
        <v>15</v>
      </c>
      <c r="F115" s="9" t="s">
        <v>8</v>
      </c>
      <c r="G115" s="10">
        <v>11.6</v>
      </c>
      <c r="H115" s="10">
        <v>13.8</v>
      </c>
      <c r="I115" s="10">
        <f t="shared" ref="I115" si="99">(H115-G115)*E115*D115</f>
        <v>132000.00000000006</v>
      </c>
    </row>
    <row r="116" spans="1:9" s="11" customFormat="1" ht="15.75">
      <c r="A116" s="8">
        <v>43433</v>
      </c>
      <c r="B116" s="9" t="s">
        <v>31</v>
      </c>
      <c r="C116" s="9">
        <v>2400</v>
      </c>
      <c r="D116" s="9">
        <v>250</v>
      </c>
      <c r="E116" s="9">
        <v>15</v>
      </c>
      <c r="F116" s="9" t="s">
        <v>8</v>
      </c>
      <c r="G116" s="10">
        <v>38</v>
      </c>
      <c r="H116" s="10">
        <v>80</v>
      </c>
      <c r="I116" s="10">
        <f t="shared" ref="I116" si="100">(H116-G116)*E116*D116</f>
        <v>157500</v>
      </c>
    </row>
    <row r="117" spans="1:9" s="11" customFormat="1" ht="15.75">
      <c r="A117" s="8">
        <v>43430</v>
      </c>
      <c r="B117" s="9" t="s">
        <v>18</v>
      </c>
      <c r="C117" s="9">
        <v>60</v>
      </c>
      <c r="D117" s="9">
        <v>12000</v>
      </c>
      <c r="E117" s="9">
        <v>15</v>
      </c>
      <c r="F117" s="9" t="s">
        <v>8</v>
      </c>
      <c r="G117" s="10">
        <v>3.5</v>
      </c>
      <c r="H117" s="10">
        <v>4.2</v>
      </c>
      <c r="I117" s="10">
        <f t="shared" ref="I117" si="101">(H117-G117)*E117*D117</f>
        <v>126000.00000000004</v>
      </c>
    </row>
    <row r="118" spans="1:9" s="11" customFormat="1" ht="15.75">
      <c r="A118" s="8">
        <v>43430</v>
      </c>
      <c r="B118" s="9" t="s">
        <v>18</v>
      </c>
      <c r="C118" s="9">
        <v>65</v>
      </c>
      <c r="D118" s="9">
        <v>12000</v>
      </c>
      <c r="E118" s="9">
        <v>15</v>
      </c>
      <c r="F118" s="9" t="s">
        <v>8</v>
      </c>
      <c r="G118" s="10">
        <v>6.5</v>
      </c>
      <c r="H118" s="10">
        <v>7.5</v>
      </c>
      <c r="I118" s="10">
        <f t="shared" ref="I118" si="102">(H118-G118)*E118*D118</f>
        <v>180000</v>
      </c>
    </row>
    <row r="119" spans="1:9" s="11" customFormat="1" ht="15.75">
      <c r="A119" s="8">
        <v>43430</v>
      </c>
      <c r="B119" s="9" t="s">
        <v>18</v>
      </c>
      <c r="C119" s="9">
        <v>65</v>
      </c>
      <c r="D119" s="9">
        <v>12000</v>
      </c>
      <c r="E119" s="9">
        <v>15</v>
      </c>
      <c r="F119" s="9" t="s">
        <v>8</v>
      </c>
      <c r="G119" s="10">
        <v>5.5</v>
      </c>
      <c r="H119" s="10">
        <v>6.5</v>
      </c>
      <c r="I119" s="10">
        <f t="shared" ref="I119" si="103">(H119-G119)*E119*D119</f>
        <v>180000</v>
      </c>
    </row>
    <row r="120" spans="1:9" s="11" customFormat="1" ht="15.75">
      <c r="A120" s="8">
        <v>43426</v>
      </c>
      <c r="B120" s="9" t="s">
        <v>46</v>
      </c>
      <c r="C120" s="9">
        <v>450</v>
      </c>
      <c r="D120" s="9">
        <v>1300</v>
      </c>
      <c r="E120" s="9">
        <v>15</v>
      </c>
      <c r="F120" s="9" t="s">
        <v>8</v>
      </c>
      <c r="G120" s="10">
        <v>9.5</v>
      </c>
      <c r="H120" s="10">
        <v>12.25</v>
      </c>
      <c r="I120" s="10">
        <f t="shared" ref="I120" si="104">(H120-G120)*E120*D120</f>
        <v>53625</v>
      </c>
    </row>
    <row r="121" spans="1:9" s="11" customFormat="1" ht="15.75">
      <c r="A121" s="8">
        <v>43424</v>
      </c>
      <c r="B121" s="9" t="s">
        <v>27</v>
      </c>
      <c r="C121" s="9">
        <v>230</v>
      </c>
      <c r="D121" s="9">
        <v>1500</v>
      </c>
      <c r="E121" s="9">
        <v>15</v>
      </c>
      <c r="F121" s="9" t="s">
        <v>8</v>
      </c>
      <c r="G121" s="10">
        <v>19.55</v>
      </c>
      <c r="H121" s="10">
        <v>25.65</v>
      </c>
      <c r="I121" s="10">
        <f t="shared" ref="I121" si="105">(H121-G121)*E121*D121</f>
        <v>137249.99999999997</v>
      </c>
    </row>
    <row r="122" spans="1:9" ht="15.75">
      <c r="A122" s="8">
        <v>43423</v>
      </c>
      <c r="B122" s="9" t="s">
        <v>45</v>
      </c>
      <c r="C122" s="9">
        <v>35</v>
      </c>
      <c r="D122" s="9">
        <v>12000</v>
      </c>
      <c r="E122" s="9">
        <v>15</v>
      </c>
      <c r="F122" s="9" t="s">
        <v>8</v>
      </c>
      <c r="G122" s="10">
        <v>3.55</v>
      </c>
      <c r="H122" s="10">
        <v>5</v>
      </c>
      <c r="I122" s="10">
        <f t="shared" ref="I122" si="106">(H122-G122)*E122*D122</f>
        <v>261000.00000000003</v>
      </c>
    </row>
    <row r="123" spans="1:9" ht="15.75">
      <c r="A123" s="8">
        <v>43419</v>
      </c>
      <c r="B123" s="9" t="s">
        <v>44</v>
      </c>
      <c r="C123" s="9">
        <v>420</v>
      </c>
      <c r="D123" s="9">
        <v>1200</v>
      </c>
      <c r="E123" s="9">
        <v>15</v>
      </c>
      <c r="F123" s="9" t="s">
        <v>8</v>
      </c>
      <c r="G123" s="10">
        <v>23</v>
      </c>
      <c r="H123" s="10">
        <v>30</v>
      </c>
      <c r="I123" s="10">
        <f t="shared" ref="I123" si="107">(H123-G123)*E123*D123</f>
        <v>126000</v>
      </c>
    </row>
    <row r="124" spans="1:9" ht="15.75">
      <c r="A124" s="8">
        <v>43419</v>
      </c>
      <c r="B124" s="9" t="s">
        <v>43</v>
      </c>
      <c r="C124" s="9">
        <v>85</v>
      </c>
      <c r="D124" s="9">
        <v>8000</v>
      </c>
      <c r="E124" s="9">
        <v>15</v>
      </c>
      <c r="F124" s="9" t="s">
        <v>8</v>
      </c>
      <c r="G124" s="10">
        <v>6.8</v>
      </c>
      <c r="H124" s="10">
        <v>8</v>
      </c>
      <c r="I124" s="10">
        <f t="shared" ref="I124" si="108">(H124-G124)*E124*D124</f>
        <v>144000.00000000003</v>
      </c>
    </row>
    <row r="125" spans="1:9" ht="15.75">
      <c r="A125" s="8">
        <v>43418</v>
      </c>
      <c r="B125" s="9" t="s">
        <v>42</v>
      </c>
      <c r="C125" s="9">
        <v>160</v>
      </c>
      <c r="D125" s="9">
        <v>4000</v>
      </c>
      <c r="E125" s="9">
        <v>15</v>
      </c>
      <c r="F125" s="9" t="s">
        <v>8</v>
      </c>
      <c r="G125" s="10">
        <v>7.65</v>
      </c>
      <c r="H125" s="10">
        <v>7.65</v>
      </c>
      <c r="I125" s="10">
        <v>0</v>
      </c>
    </row>
    <row r="126" spans="1:9" ht="15.75">
      <c r="A126" s="8">
        <v>43417</v>
      </c>
      <c r="B126" s="9" t="s">
        <v>36</v>
      </c>
      <c r="C126" s="9">
        <v>2250</v>
      </c>
      <c r="D126" s="9">
        <v>500</v>
      </c>
      <c r="E126" s="9">
        <v>15</v>
      </c>
      <c r="F126" s="9" t="s">
        <v>8</v>
      </c>
      <c r="G126" s="10">
        <v>85.15</v>
      </c>
      <c r="H126" s="10">
        <v>73</v>
      </c>
      <c r="I126" s="10">
        <f t="shared" ref="I126" si="109">(H126-G126)*E126*D126</f>
        <v>-91125.000000000044</v>
      </c>
    </row>
    <row r="127" spans="1:9" ht="15.75">
      <c r="A127" s="8">
        <v>43416</v>
      </c>
      <c r="B127" s="9" t="s">
        <v>41</v>
      </c>
      <c r="C127" s="9">
        <v>210</v>
      </c>
      <c r="D127" s="9">
        <v>2250</v>
      </c>
      <c r="E127" s="9">
        <v>15</v>
      </c>
      <c r="F127" s="9" t="s">
        <v>8</v>
      </c>
      <c r="G127" s="10">
        <v>10</v>
      </c>
      <c r="H127" s="10">
        <v>11</v>
      </c>
      <c r="I127" s="10">
        <f t="shared" ref="I127" si="110">(H127-G127)*E127*D127</f>
        <v>33750</v>
      </c>
    </row>
    <row r="128" spans="1:9" s="11" customFormat="1" ht="15.75">
      <c r="A128" s="8">
        <v>43406</v>
      </c>
      <c r="B128" s="9" t="s">
        <v>15</v>
      </c>
      <c r="C128" s="9">
        <v>67.5</v>
      </c>
      <c r="D128" s="9">
        <v>12000</v>
      </c>
      <c r="E128" s="9">
        <v>15</v>
      </c>
      <c r="F128" s="9" t="s">
        <v>8</v>
      </c>
      <c r="G128" s="10">
        <v>5</v>
      </c>
      <c r="H128" s="10">
        <v>5.35</v>
      </c>
      <c r="I128" s="10">
        <f t="shared" ref="I128" si="111">(H128-G128)*E128*D128</f>
        <v>62999.999999999935</v>
      </c>
    </row>
    <row r="129" spans="1:9" s="11" customFormat="1" ht="15.75">
      <c r="A129" s="8">
        <v>43406</v>
      </c>
      <c r="B129" s="9" t="s">
        <v>15</v>
      </c>
      <c r="C129" s="9">
        <v>67.5</v>
      </c>
      <c r="D129" s="9">
        <v>12000</v>
      </c>
      <c r="E129" s="9">
        <v>15</v>
      </c>
      <c r="F129" s="9" t="s">
        <v>8</v>
      </c>
      <c r="G129" s="10">
        <v>3.8</v>
      </c>
      <c r="H129" s="10">
        <v>5.3</v>
      </c>
      <c r="I129" s="10">
        <f t="shared" ref="I129" si="112">(H129-G129)*E129*D129</f>
        <v>270000</v>
      </c>
    </row>
    <row r="130" spans="1:9" s="11" customFormat="1" ht="15.75">
      <c r="A130" s="8">
        <v>43405</v>
      </c>
      <c r="B130" s="9" t="s">
        <v>40</v>
      </c>
      <c r="C130" s="9">
        <v>600</v>
      </c>
      <c r="D130" s="9">
        <v>1250</v>
      </c>
      <c r="E130" s="9">
        <v>15</v>
      </c>
      <c r="F130" s="9" t="s">
        <v>8</v>
      </c>
      <c r="G130" s="10">
        <v>38</v>
      </c>
      <c r="H130" s="10">
        <v>45</v>
      </c>
      <c r="I130" s="10">
        <f t="shared" ref="I130" si="113">(H130-G130)*E130*D130</f>
        <v>131250</v>
      </c>
    </row>
    <row r="131" spans="1:9" s="11" customFormat="1" ht="15.75">
      <c r="A131" s="8">
        <v>43404</v>
      </c>
      <c r="B131" s="9" t="s">
        <v>34</v>
      </c>
      <c r="C131" s="9">
        <v>220</v>
      </c>
      <c r="D131" s="9">
        <v>1500</v>
      </c>
      <c r="E131" s="9">
        <v>15</v>
      </c>
      <c r="F131" s="9" t="s">
        <v>8</v>
      </c>
      <c r="G131" s="10">
        <v>28</v>
      </c>
      <c r="H131" s="10">
        <v>23</v>
      </c>
      <c r="I131" s="10">
        <f t="shared" ref="I131" si="114">(H131-G131)*E131*D131</f>
        <v>-112500</v>
      </c>
    </row>
    <row r="132" spans="1:9" s="11" customFormat="1" ht="15.75">
      <c r="A132" s="8">
        <v>43403</v>
      </c>
      <c r="B132" s="9" t="s">
        <v>25</v>
      </c>
      <c r="C132" s="9">
        <v>500</v>
      </c>
      <c r="D132" s="9">
        <v>1400</v>
      </c>
      <c r="E132" s="9">
        <v>15</v>
      </c>
      <c r="F132" s="9" t="s">
        <v>8</v>
      </c>
      <c r="G132" s="10">
        <v>28</v>
      </c>
      <c r="H132" s="10">
        <v>38</v>
      </c>
      <c r="I132" s="10">
        <f t="shared" ref="I132" si="115">(H132-G132)*E132*D132</f>
        <v>210000</v>
      </c>
    </row>
    <row r="133" spans="1:9" s="11" customFormat="1" ht="15.75">
      <c r="A133" s="8">
        <v>43402</v>
      </c>
      <c r="B133" s="9" t="s">
        <v>39</v>
      </c>
      <c r="C133" s="9">
        <v>110</v>
      </c>
      <c r="D133" s="9">
        <v>6000</v>
      </c>
      <c r="E133" s="9">
        <v>15</v>
      </c>
      <c r="F133" s="9" t="s">
        <v>8</v>
      </c>
      <c r="G133" s="10">
        <v>8.3000000000000007</v>
      </c>
      <c r="H133" s="10">
        <v>8.3000000000000007</v>
      </c>
      <c r="I133" s="10">
        <f t="shared" ref="I133" si="116">(H133-G133)*E133*D133</f>
        <v>0</v>
      </c>
    </row>
    <row r="134" spans="1:9" s="11" customFormat="1" ht="15.75">
      <c r="A134" s="8">
        <v>43399</v>
      </c>
      <c r="B134" s="9" t="s">
        <v>38</v>
      </c>
      <c r="C134" s="9">
        <v>880</v>
      </c>
      <c r="D134" s="9">
        <v>600</v>
      </c>
      <c r="E134" s="9">
        <v>15</v>
      </c>
      <c r="F134" s="9" t="s">
        <v>8</v>
      </c>
      <c r="G134" s="10">
        <v>53.9</v>
      </c>
      <c r="H134" s="10">
        <v>56.9</v>
      </c>
      <c r="I134" s="10">
        <f t="shared" ref="I134:I135" si="117">(H134-G134)*E134*D134</f>
        <v>27000</v>
      </c>
    </row>
    <row r="135" spans="1:9" s="11" customFormat="1" ht="15.75">
      <c r="A135" s="8">
        <v>43399</v>
      </c>
      <c r="B135" s="9" t="s">
        <v>14</v>
      </c>
      <c r="C135" s="9">
        <v>620</v>
      </c>
      <c r="D135" s="9">
        <v>1200</v>
      </c>
      <c r="E135" s="9">
        <v>15</v>
      </c>
      <c r="F135" s="9" t="s">
        <v>8</v>
      </c>
      <c r="G135" s="10">
        <v>28</v>
      </c>
      <c r="H135" s="10">
        <v>30.85</v>
      </c>
      <c r="I135" s="10">
        <f t="shared" si="117"/>
        <v>51300.000000000029</v>
      </c>
    </row>
    <row r="136" spans="1:9" s="11" customFormat="1" ht="15.75">
      <c r="A136" s="8">
        <v>43399</v>
      </c>
      <c r="B136" s="9" t="s">
        <v>20</v>
      </c>
      <c r="C136" s="9">
        <v>760</v>
      </c>
      <c r="D136" s="9">
        <v>1200</v>
      </c>
      <c r="E136" s="9">
        <v>15</v>
      </c>
      <c r="F136" s="9" t="s">
        <v>8</v>
      </c>
      <c r="G136" s="10">
        <v>38.5</v>
      </c>
      <c r="H136" s="10">
        <v>40.200000000000003</v>
      </c>
      <c r="I136" s="10">
        <f t="shared" ref="I136" si="118">(H136-G136)*E136*D136</f>
        <v>30600.000000000051</v>
      </c>
    </row>
    <row r="137" spans="1:9" s="11" customFormat="1" ht="15.75">
      <c r="A137" s="8">
        <v>43398</v>
      </c>
      <c r="B137" s="9" t="s">
        <v>26</v>
      </c>
      <c r="C137" s="9">
        <v>67.5</v>
      </c>
      <c r="D137" s="9">
        <v>8000</v>
      </c>
      <c r="E137" s="9">
        <v>15</v>
      </c>
      <c r="F137" s="9" t="s">
        <v>8</v>
      </c>
      <c r="G137" s="10">
        <v>1.5</v>
      </c>
      <c r="H137" s="10">
        <v>2.15</v>
      </c>
      <c r="I137" s="10">
        <f t="shared" ref="I137" si="119">(H137-G137)*E137*D137</f>
        <v>77999.999999999985</v>
      </c>
    </row>
    <row r="138" spans="1:9" s="11" customFormat="1" ht="15.75">
      <c r="A138" s="8">
        <v>43398</v>
      </c>
      <c r="B138" s="9" t="s">
        <v>37</v>
      </c>
      <c r="C138" s="9">
        <v>35</v>
      </c>
      <c r="D138" s="9">
        <v>7000</v>
      </c>
      <c r="E138" s="9">
        <v>15</v>
      </c>
      <c r="F138" s="9" t="s">
        <v>8</v>
      </c>
      <c r="G138" s="10">
        <v>1.3</v>
      </c>
      <c r="H138" s="10">
        <v>2.8</v>
      </c>
      <c r="I138" s="10">
        <f t="shared" ref="I138" si="120">(H138-G138)*E138*D138</f>
        <v>157499.99999999997</v>
      </c>
    </row>
    <row r="139" spans="1:9" s="11" customFormat="1" ht="15.75">
      <c r="A139" s="8">
        <v>43396</v>
      </c>
      <c r="B139" s="9" t="s">
        <v>36</v>
      </c>
      <c r="C139" s="9">
        <v>2000</v>
      </c>
      <c r="D139" s="9">
        <v>500</v>
      </c>
      <c r="E139" s="9">
        <v>15</v>
      </c>
      <c r="F139" s="9" t="s">
        <v>8</v>
      </c>
      <c r="G139" s="10">
        <v>50</v>
      </c>
      <c r="H139" s="10">
        <v>65</v>
      </c>
      <c r="I139" s="10">
        <f t="shared" ref="I139" si="121">(H139-G139)*E139*D139</f>
        <v>112500</v>
      </c>
    </row>
    <row r="140" spans="1:9" s="11" customFormat="1" ht="15.75">
      <c r="A140" s="8">
        <v>43395</v>
      </c>
      <c r="B140" s="9" t="s">
        <v>19</v>
      </c>
      <c r="C140" s="9">
        <v>170</v>
      </c>
      <c r="D140" s="9">
        <v>4000</v>
      </c>
      <c r="E140" s="9">
        <v>15</v>
      </c>
      <c r="F140" s="9" t="s">
        <v>8</v>
      </c>
      <c r="G140" s="10">
        <v>8</v>
      </c>
      <c r="H140" s="10">
        <v>9.1999999999999993</v>
      </c>
      <c r="I140" s="10">
        <f t="shared" ref="I140" si="122">(H140-G140)*E140*D140</f>
        <v>71999.999999999956</v>
      </c>
    </row>
    <row r="141" spans="1:9" s="11" customFormat="1" ht="15.75">
      <c r="A141" s="8">
        <v>43392</v>
      </c>
      <c r="B141" s="9" t="s">
        <v>20</v>
      </c>
      <c r="C141" s="9">
        <v>860</v>
      </c>
      <c r="D141" s="9">
        <v>1250</v>
      </c>
      <c r="E141" s="9">
        <v>15</v>
      </c>
      <c r="F141" s="9" t="s">
        <v>8</v>
      </c>
      <c r="G141" s="10">
        <v>23.8</v>
      </c>
      <c r="H141" s="10">
        <v>35</v>
      </c>
      <c r="I141" s="10">
        <f t="shared" ref="I141" si="123">(H141-G141)*E141*D141</f>
        <v>210000</v>
      </c>
    </row>
    <row r="142" spans="1:9" ht="15.75">
      <c r="A142" s="8">
        <v>43390</v>
      </c>
      <c r="B142" s="9" t="s">
        <v>27</v>
      </c>
      <c r="C142" s="9">
        <v>260</v>
      </c>
      <c r="D142" s="9">
        <v>1500</v>
      </c>
      <c r="E142" s="9">
        <v>15</v>
      </c>
      <c r="F142" s="9" t="s">
        <v>8</v>
      </c>
      <c r="G142" s="10">
        <v>28</v>
      </c>
      <c r="H142" s="10">
        <v>38</v>
      </c>
      <c r="I142" s="10">
        <f t="shared" ref="I142" si="124">(H142-G142)*E142*D142</f>
        <v>225000</v>
      </c>
    </row>
    <row r="143" spans="1:9" ht="15.75">
      <c r="A143" s="8">
        <v>43389</v>
      </c>
      <c r="B143" s="9" t="s">
        <v>35</v>
      </c>
      <c r="C143" s="9">
        <v>40</v>
      </c>
      <c r="D143" s="9">
        <v>8500</v>
      </c>
      <c r="E143" s="9">
        <v>15</v>
      </c>
      <c r="F143" s="9" t="s">
        <v>8</v>
      </c>
      <c r="G143" s="10">
        <v>1.55</v>
      </c>
      <c r="H143" s="10">
        <v>2.25</v>
      </c>
      <c r="I143" s="10">
        <f t="shared" ref="I143" si="125">(H143-G143)*E143*D143</f>
        <v>89250</v>
      </c>
    </row>
    <row r="144" spans="1:9" s="11" customFormat="1" ht="15.75">
      <c r="A144" s="8">
        <v>43388</v>
      </c>
      <c r="B144" s="9" t="s">
        <v>27</v>
      </c>
      <c r="C144" s="9">
        <v>280</v>
      </c>
      <c r="D144" s="9">
        <v>1500</v>
      </c>
      <c r="E144" s="9">
        <v>15</v>
      </c>
      <c r="F144" s="9" t="s">
        <v>8</v>
      </c>
      <c r="G144" s="10">
        <v>23</v>
      </c>
      <c r="H144" s="10">
        <v>30.2</v>
      </c>
      <c r="I144" s="10">
        <f t="shared" ref="I144" si="126">(H144-G144)*E144*D144</f>
        <v>161999.99999999997</v>
      </c>
    </row>
    <row r="145" spans="1:9" s="11" customFormat="1" ht="15.75">
      <c r="A145" s="8">
        <v>43384</v>
      </c>
      <c r="B145" s="9" t="s">
        <v>34</v>
      </c>
      <c r="C145" s="9">
        <v>280</v>
      </c>
      <c r="D145" s="9">
        <v>1500</v>
      </c>
      <c r="E145" s="9">
        <v>15</v>
      </c>
      <c r="F145" s="9" t="s">
        <v>8</v>
      </c>
      <c r="G145" s="10">
        <v>23</v>
      </c>
      <c r="H145" s="10">
        <v>28</v>
      </c>
      <c r="I145" s="10">
        <f t="shared" ref="I145" si="127">(H145-G145)*E145*D145</f>
        <v>112500</v>
      </c>
    </row>
    <row r="146" spans="1:9" s="11" customFormat="1" ht="15.75">
      <c r="A146" s="8">
        <v>43383</v>
      </c>
      <c r="B146" s="9" t="s">
        <v>31</v>
      </c>
      <c r="C146" s="9">
        <v>2150</v>
      </c>
      <c r="D146" s="9">
        <v>500</v>
      </c>
      <c r="E146" s="9">
        <v>15</v>
      </c>
      <c r="F146" s="9" t="s">
        <v>8</v>
      </c>
      <c r="G146" s="10">
        <v>138</v>
      </c>
      <c r="H146" s="10">
        <v>155</v>
      </c>
      <c r="I146" s="10">
        <f t="shared" ref="I146" si="128">(H146-G146)*E146*D146</f>
        <v>127500</v>
      </c>
    </row>
    <row r="147" spans="1:9" s="11" customFormat="1" ht="15.75">
      <c r="A147" s="8">
        <v>43382</v>
      </c>
      <c r="B147" s="9" t="s">
        <v>33</v>
      </c>
      <c r="C147" s="9">
        <v>170</v>
      </c>
      <c r="D147" s="9">
        <v>1200</v>
      </c>
      <c r="E147" s="9">
        <v>15</v>
      </c>
      <c r="F147" s="9" t="s">
        <v>8</v>
      </c>
      <c r="G147" s="10">
        <v>18.5</v>
      </c>
      <c r="H147" s="10">
        <v>20.5</v>
      </c>
      <c r="I147" s="10">
        <f t="shared" ref="I147" si="129">(H147-G147)*E147*D147</f>
        <v>36000</v>
      </c>
    </row>
    <row r="148" spans="1:9" s="11" customFormat="1" ht="15.75">
      <c r="A148" s="8">
        <v>43382</v>
      </c>
      <c r="B148" s="9" t="s">
        <v>26</v>
      </c>
      <c r="C148" s="9">
        <v>70</v>
      </c>
      <c r="D148" s="9">
        <v>8000</v>
      </c>
      <c r="E148" s="9">
        <v>15</v>
      </c>
      <c r="F148" s="9" t="s">
        <v>8</v>
      </c>
      <c r="G148" s="10">
        <v>5.3</v>
      </c>
      <c r="H148" s="10">
        <v>5.3</v>
      </c>
      <c r="I148" s="10">
        <f t="shared" ref="I148" si="130">(H148-G148)*E148*D148</f>
        <v>0</v>
      </c>
    </row>
    <row r="149" spans="1:9" s="11" customFormat="1" ht="15.75">
      <c r="A149" s="8">
        <v>43381</v>
      </c>
      <c r="B149" s="9" t="s">
        <v>31</v>
      </c>
      <c r="C149" s="9">
        <v>2100</v>
      </c>
      <c r="D149" s="9">
        <v>500</v>
      </c>
      <c r="E149" s="9">
        <v>15</v>
      </c>
      <c r="F149" s="9" t="s">
        <v>8</v>
      </c>
      <c r="G149" s="10">
        <v>90</v>
      </c>
      <c r="H149" s="10">
        <v>113</v>
      </c>
      <c r="I149" s="10">
        <f t="shared" ref="I149" si="131">(H149-G149)*E149*D149</f>
        <v>172500</v>
      </c>
    </row>
    <row r="150" spans="1:9" s="11" customFormat="1" ht="15.75">
      <c r="A150" s="8">
        <v>43378</v>
      </c>
      <c r="B150" s="9" t="s">
        <v>19</v>
      </c>
      <c r="C150" s="9">
        <v>125</v>
      </c>
      <c r="D150" s="9">
        <v>4000</v>
      </c>
      <c r="E150" s="9">
        <v>15</v>
      </c>
      <c r="F150" s="9" t="s">
        <v>8</v>
      </c>
      <c r="G150" s="10">
        <v>7.1</v>
      </c>
      <c r="H150" s="10">
        <v>9.0500000000000007</v>
      </c>
      <c r="I150" s="10">
        <f t="shared" ref="I150" si="132">(H150-G150)*E150*D150</f>
        <v>117000.00000000006</v>
      </c>
    </row>
    <row r="151" spans="1:9" s="11" customFormat="1" ht="15.75">
      <c r="A151" s="8">
        <v>43377</v>
      </c>
      <c r="B151" s="9" t="s">
        <v>17</v>
      </c>
      <c r="C151" s="9">
        <v>65</v>
      </c>
      <c r="D151" s="9">
        <v>10000</v>
      </c>
      <c r="E151" s="9">
        <v>15</v>
      </c>
      <c r="F151" s="9" t="s">
        <v>8</v>
      </c>
      <c r="G151" s="10">
        <v>5</v>
      </c>
      <c r="H151" s="10">
        <v>5.8</v>
      </c>
      <c r="I151" s="10">
        <f t="shared" ref="I151" si="133">(H151-G151)*E151*D151</f>
        <v>119999.99999999997</v>
      </c>
    </row>
    <row r="152" spans="1:9" s="11" customFormat="1" ht="15.75">
      <c r="A152" s="8">
        <v>43377</v>
      </c>
      <c r="B152" s="9" t="s">
        <v>32</v>
      </c>
      <c r="C152" s="9">
        <v>70</v>
      </c>
      <c r="D152" s="9">
        <v>4000</v>
      </c>
      <c r="E152" s="9">
        <v>15</v>
      </c>
      <c r="F152" s="9" t="s">
        <v>8</v>
      </c>
      <c r="G152" s="10">
        <v>14.95</v>
      </c>
      <c r="H152" s="10">
        <v>18.2</v>
      </c>
      <c r="I152" s="10">
        <f t="shared" ref="I152" si="134">(H152-G152)*E152*D152</f>
        <v>195000</v>
      </c>
    </row>
    <row r="153" spans="1:9" s="11" customFormat="1" ht="15.75">
      <c r="A153" s="8">
        <v>43377</v>
      </c>
      <c r="B153" s="9" t="s">
        <v>32</v>
      </c>
      <c r="C153" s="9">
        <v>70</v>
      </c>
      <c r="D153" s="9">
        <v>4000</v>
      </c>
      <c r="E153" s="9">
        <v>15</v>
      </c>
      <c r="F153" s="9" t="s">
        <v>8</v>
      </c>
      <c r="G153" s="10">
        <v>14.95</v>
      </c>
      <c r="H153" s="10">
        <v>14.95</v>
      </c>
      <c r="I153" s="10">
        <f t="shared" ref="I153" si="135">(H153-G153)*E153*D153</f>
        <v>0</v>
      </c>
    </row>
    <row r="154" spans="1:9" s="11" customFormat="1" ht="15.75">
      <c r="A154" s="8">
        <v>43377</v>
      </c>
      <c r="B154" s="9" t="s">
        <v>31</v>
      </c>
      <c r="C154" s="9">
        <v>2250</v>
      </c>
      <c r="D154" s="9">
        <v>500</v>
      </c>
      <c r="E154" s="9">
        <v>15</v>
      </c>
      <c r="F154" s="9" t="s">
        <v>8</v>
      </c>
      <c r="G154" s="10">
        <v>88</v>
      </c>
      <c r="H154" s="10">
        <v>88</v>
      </c>
      <c r="I154" s="10">
        <f t="shared" ref="I154" si="136">(H154-G154)*E154*D154</f>
        <v>0</v>
      </c>
    </row>
    <row r="155" spans="1:9" s="11" customFormat="1" ht="15.75">
      <c r="A155" s="8">
        <v>43376</v>
      </c>
      <c r="B155" s="9" t="s">
        <v>29</v>
      </c>
      <c r="C155" s="9">
        <v>65</v>
      </c>
      <c r="D155" s="9">
        <v>8000</v>
      </c>
      <c r="E155" s="9">
        <v>15</v>
      </c>
      <c r="F155" s="9" t="s">
        <v>8</v>
      </c>
      <c r="G155" s="10">
        <v>3.8</v>
      </c>
      <c r="H155" s="10">
        <v>5.5</v>
      </c>
      <c r="I155" s="10">
        <f t="shared" ref="I155" si="137">(H155-G155)*E155*D155</f>
        <v>204000.00000000003</v>
      </c>
    </row>
    <row r="156" spans="1:9" s="11" customFormat="1" ht="15.75">
      <c r="A156" s="8">
        <v>43376</v>
      </c>
      <c r="B156" s="9" t="s">
        <v>30</v>
      </c>
      <c r="C156" s="9">
        <v>55</v>
      </c>
      <c r="D156" s="9">
        <v>10000</v>
      </c>
      <c r="E156" s="9">
        <v>15</v>
      </c>
      <c r="F156" s="9" t="s">
        <v>8</v>
      </c>
      <c r="G156" s="10">
        <v>3.5</v>
      </c>
      <c r="H156" s="10">
        <v>3.9</v>
      </c>
      <c r="I156" s="10">
        <f t="shared" ref="I156" si="138">(H156-G156)*E156*D156</f>
        <v>59999.999999999985</v>
      </c>
    </row>
    <row r="157" spans="1:9" s="11" customFormat="1" ht="15.75">
      <c r="A157" s="8">
        <v>43374</v>
      </c>
      <c r="B157" s="9" t="s">
        <v>15</v>
      </c>
      <c r="C157" s="9">
        <v>65</v>
      </c>
      <c r="D157" s="9">
        <v>12000</v>
      </c>
      <c r="E157" s="9">
        <v>15</v>
      </c>
      <c r="F157" s="9" t="s">
        <v>8</v>
      </c>
      <c r="G157" s="10">
        <v>5.35</v>
      </c>
      <c r="H157" s="10">
        <v>6.2</v>
      </c>
      <c r="I157" s="10">
        <f t="shared" ref="I157" si="139">(H157-G157)*E157*D157</f>
        <v>153000.00000000009</v>
      </c>
    </row>
    <row r="158" spans="1:9" s="11" customFormat="1" ht="15.75">
      <c r="A158" s="8">
        <v>43371</v>
      </c>
      <c r="B158" s="9" t="s">
        <v>28</v>
      </c>
      <c r="C158" s="9">
        <v>240</v>
      </c>
      <c r="D158" s="9">
        <v>1250</v>
      </c>
      <c r="E158" s="9">
        <v>15</v>
      </c>
      <c r="F158" s="9" t="s">
        <v>8</v>
      </c>
      <c r="G158" s="10">
        <v>18.149999999999999</v>
      </c>
      <c r="H158" s="10">
        <v>21.75</v>
      </c>
      <c r="I158" s="10">
        <f t="shared" ref="I158" si="140">(H158-G158)*E158*D158</f>
        <v>67500.000000000029</v>
      </c>
    </row>
    <row r="159" spans="1:9" s="11" customFormat="1" ht="15.75">
      <c r="A159" s="8">
        <v>43371</v>
      </c>
      <c r="B159" s="9" t="s">
        <v>28</v>
      </c>
      <c r="C159" s="9">
        <v>240</v>
      </c>
      <c r="D159" s="9">
        <v>1250</v>
      </c>
      <c r="E159" s="9">
        <v>15</v>
      </c>
      <c r="F159" s="9" t="s">
        <v>8</v>
      </c>
      <c r="G159" s="10">
        <v>18.149999999999999</v>
      </c>
      <c r="H159" s="10">
        <v>20</v>
      </c>
      <c r="I159" s="10">
        <f t="shared" ref="I159" si="141">(H159-G159)*E159*D159</f>
        <v>34687.500000000029</v>
      </c>
    </row>
    <row r="160" spans="1:9" s="11" customFormat="1" ht="15.75">
      <c r="A160" s="8">
        <v>43368</v>
      </c>
      <c r="B160" s="9" t="s">
        <v>27</v>
      </c>
      <c r="C160" s="9">
        <v>380</v>
      </c>
      <c r="D160" s="9">
        <v>1500</v>
      </c>
      <c r="E160" s="9">
        <v>15</v>
      </c>
      <c r="F160" s="9" t="s">
        <v>8</v>
      </c>
      <c r="G160" s="10">
        <v>32.299999999999997</v>
      </c>
      <c r="H160" s="10">
        <v>42.3</v>
      </c>
      <c r="I160" s="10">
        <f t="shared" ref="I160" si="142">(H160-G160)*E160*D160</f>
        <v>225000</v>
      </c>
    </row>
    <row r="161" spans="1:9" s="11" customFormat="1" ht="15.75">
      <c r="A161" s="8">
        <v>43367</v>
      </c>
      <c r="B161" s="9" t="s">
        <v>26</v>
      </c>
      <c r="C161" s="9">
        <v>80</v>
      </c>
      <c r="D161" s="9">
        <v>8000</v>
      </c>
      <c r="E161" s="9">
        <v>15</v>
      </c>
      <c r="F161" s="9" t="s">
        <v>8</v>
      </c>
      <c r="G161" s="10">
        <v>2.6</v>
      </c>
      <c r="H161" s="10">
        <v>3.35</v>
      </c>
      <c r="I161" s="10">
        <f t="shared" ref="I161" si="143">(H161-G161)*E161*D161</f>
        <v>90000</v>
      </c>
    </row>
    <row r="162" spans="1:9" s="11" customFormat="1" ht="15.75">
      <c r="A162" s="8">
        <v>43364</v>
      </c>
      <c r="B162" s="9" t="s">
        <v>25</v>
      </c>
      <c r="C162" s="9">
        <v>500</v>
      </c>
      <c r="D162" s="9">
        <v>1400</v>
      </c>
      <c r="E162" s="9">
        <v>15</v>
      </c>
      <c r="F162" s="9" t="s">
        <v>8</v>
      </c>
      <c r="G162" s="10">
        <v>21.2</v>
      </c>
      <c r="H162" s="10">
        <v>28</v>
      </c>
      <c r="I162" s="10">
        <f t="shared" ref="I162" si="144">(H162-G162)*E162*D162</f>
        <v>142800.00000000003</v>
      </c>
    </row>
    <row r="163" spans="1:9" s="11" customFormat="1" ht="15.75">
      <c r="A163" s="8">
        <v>43362</v>
      </c>
      <c r="B163" s="9" t="s">
        <v>24</v>
      </c>
      <c r="C163" s="9">
        <v>500</v>
      </c>
      <c r="D163" s="9">
        <v>1400</v>
      </c>
      <c r="E163" s="9">
        <v>15</v>
      </c>
      <c r="F163" s="9" t="s">
        <v>8</v>
      </c>
      <c r="G163" s="10">
        <v>21.3</v>
      </c>
      <c r="H163" s="10">
        <v>15.55</v>
      </c>
      <c r="I163" s="12">
        <f t="shared" ref="I163" si="145">(H163-G163)*E163*D163</f>
        <v>-120750</v>
      </c>
    </row>
    <row r="164" spans="1:9" s="11" customFormat="1" ht="15.75">
      <c r="A164" s="8">
        <v>43361</v>
      </c>
      <c r="B164" s="9" t="s">
        <v>23</v>
      </c>
      <c r="C164" s="9">
        <v>90</v>
      </c>
      <c r="D164" s="9">
        <v>7000</v>
      </c>
      <c r="E164" s="9">
        <v>15</v>
      </c>
      <c r="F164" s="9" t="s">
        <v>8</v>
      </c>
      <c r="G164" s="10">
        <v>5</v>
      </c>
      <c r="H164" s="10">
        <v>6.5</v>
      </c>
      <c r="I164" s="10">
        <f t="shared" ref="I164" si="146">(H164-G164)*E164*D164</f>
        <v>157500</v>
      </c>
    </row>
    <row r="165" spans="1:9" s="11" customFormat="1" ht="15.75">
      <c r="A165" s="8">
        <v>43360</v>
      </c>
      <c r="B165" s="9" t="s">
        <v>15</v>
      </c>
      <c r="C165" s="9">
        <v>75</v>
      </c>
      <c r="D165" s="9">
        <v>12000</v>
      </c>
      <c r="E165" s="9">
        <v>15</v>
      </c>
      <c r="F165" s="9" t="s">
        <v>8</v>
      </c>
      <c r="G165" s="10">
        <v>4</v>
      </c>
      <c r="H165" s="10">
        <v>4.8499999999999996</v>
      </c>
      <c r="I165" s="10">
        <f t="shared" ref="I165" si="147">(H165-G165)*E165*D165</f>
        <v>152999.99999999994</v>
      </c>
    </row>
    <row r="166" spans="1:9" s="11" customFormat="1" ht="15.75">
      <c r="A166" s="8">
        <v>43357</v>
      </c>
      <c r="B166" s="9" t="s">
        <v>22</v>
      </c>
      <c r="C166" s="9">
        <v>80</v>
      </c>
      <c r="D166" s="9">
        <v>7000</v>
      </c>
      <c r="E166" s="9">
        <v>15</v>
      </c>
      <c r="F166" s="9" t="s">
        <v>8</v>
      </c>
      <c r="G166" s="10">
        <v>7.3</v>
      </c>
      <c r="H166" s="10">
        <v>8.3000000000000007</v>
      </c>
      <c r="I166" s="10">
        <f t="shared" ref="I166:I168" si="148">(H166-G166)*E166*D166</f>
        <v>105000.0000000001</v>
      </c>
    </row>
    <row r="167" spans="1:9" s="11" customFormat="1" ht="15.75">
      <c r="A167" s="8">
        <v>43355</v>
      </c>
      <c r="B167" s="9" t="s">
        <v>21</v>
      </c>
      <c r="C167" s="9">
        <v>57.5</v>
      </c>
      <c r="D167" s="9">
        <v>10000</v>
      </c>
      <c r="E167" s="9">
        <v>15</v>
      </c>
      <c r="F167" s="9" t="s">
        <v>8</v>
      </c>
      <c r="G167" s="10">
        <v>2.1</v>
      </c>
      <c r="H167" s="10">
        <v>2.1</v>
      </c>
      <c r="I167" s="10">
        <v>0</v>
      </c>
    </row>
    <row r="168" spans="1:9" s="11" customFormat="1" ht="15.75">
      <c r="A168" s="8">
        <v>43354</v>
      </c>
      <c r="B168" s="9" t="s">
        <v>20</v>
      </c>
      <c r="C168" s="9">
        <v>1160</v>
      </c>
      <c r="D168" s="9">
        <v>1200</v>
      </c>
      <c r="E168" s="9">
        <v>15</v>
      </c>
      <c r="F168" s="9" t="s">
        <v>8</v>
      </c>
      <c r="G168" s="10">
        <v>36</v>
      </c>
      <c r="H168" s="10">
        <v>38</v>
      </c>
      <c r="I168" s="10">
        <f t="shared" si="148"/>
        <v>36000</v>
      </c>
    </row>
    <row r="169" spans="1:9" s="11" customFormat="1" ht="15.75">
      <c r="A169" s="8">
        <v>43353</v>
      </c>
      <c r="B169" s="9" t="s">
        <v>18</v>
      </c>
      <c r="C169" s="9">
        <v>77.5</v>
      </c>
      <c r="D169" s="9">
        <v>12000</v>
      </c>
      <c r="E169" s="9">
        <v>15</v>
      </c>
      <c r="F169" s="9" t="s">
        <v>8</v>
      </c>
      <c r="G169" s="10">
        <v>2.8</v>
      </c>
      <c r="H169" s="10">
        <v>3</v>
      </c>
      <c r="I169" s="10">
        <f t="shared" ref="I169" si="149">(H169-G169)*E169*D169</f>
        <v>36000.000000000029</v>
      </c>
    </row>
    <row r="170" spans="1:9" s="11" customFormat="1" ht="15.75">
      <c r="A170" s="8">
        <v>43350</v>
      </c>
      <c r="B170" s="9" t="s">
        <v>19</v>
      </c>
      <c r="C170" s="9">
        <v>165</v>
      </c>
      <c r="D170" s="9">
        <v>4000</v>
      </c>
      <c r="E170" s="9">
        <v>15</v>
      </c>
      <c r="F170" s="9" t="s">
        <v>8</v>
      </c>
      <c r="G170" s="10">
        <v>12.35</v>
      </c>
      <c r="H170" s="10">
        <v>12.35</v>
      </c>
      <c r="I170" s="10">
        <f t="shared" ref="I170" si="150">(H170-G170)*E170*D170</f>
        <v>0</v>
      </c>
    </row>
    <row r="171" spans="1:9" s="11" customFormat="1" ht="15.75">
      <c r="A171" s="8">
        <v>43349</v>
      </c>
      <c r="B171" s="9" t="s">
        <v>19</v>
      </c>
      <c r="C171" s="9">
        <v>150</v>
      </c>
      <c r="D171" s="9">
        <v>4000</v>
      </c>
      <c r="E171" s="9">
        <v>15</v>
      </c>
      <c r="F171" s="9" t="s">
        <v>8</v>
      </c>
      <c r="G171" s="10">
        <v>8.65</v>
      </c>
      <c r="H171" s="10">
        <v>11.65</v>
      </c>
      <c r="I171" s="10">
        <f t="shared" ref="I171" si="151">(H171-G171)*E171*D171</f>
        <v>180000</v>
      </c>
    </row>
    <row r="172" spans="1:9" s="11" customFormat="1" ht="15.75">
      <c r="A172" s="8">
        <v>43348</v>
      </c>
      <c r="B172" s="9" t="s">
        <v>18</v>
      </c>
      <c r="C172" s="9">
        <v>80</v>
      </c>
      <c r="D172" s="9">
        <v>12000</v>
      </c>
      <c r="E172" s="9">
        <v>15</v>
      </c>
      <c r="F172" s="9" t="s">
        <v>8</v>
      </c>
      <c r="G172" s="10">
        <v>5.5</v>
      </c>
      <c r="H172" s="10">
        <v>6.5</v>
      </c>
      <c r="I172" s="10">
        <f t="shared" ref="I172" si="152">(H172-G172)*E172*D172</f>
        <v>180000</v>
      </c>
    </row>
    <row r="173" spans="1:9" s="11" customFormat="1" ht="15.75">
      <c r="A173" s="8">
        <v>43346</v>
      </c>
      <c r="B173" s="9" t="s">
        <v>17</v>
      </c>
      <c r="C173" s="9">
        <v>85</v>
      </c>
      <c r="D173" s="9">
        <v>9000</v>
      </c>
      <c r="E173" s="9">
        <v>15</v>
      </c>
      <c r="F173" s="9" t="s">
        <v>8</v>
      </c>
      <c r="G173" s="10">
        <v>5.85</v>
      </c>
      <c r="H173" s="10">
        <v>6.4</v>
      </c>
      <c r="I173" s="10">
        <f t="shared" ref="I173" si="153">(H173-G173)*E173*D173</f>
        <v>74250.000000000102</v>
      </c>
    </row>
    <row r="174" spans="1:9" s="11" customFormat="1" ht="15.75">
      <c r="A174" s="8">
        <v>43346</v>
      </c>
      <c r="B174" s="9" t="s">
        <v>14</v>
      </c>
      <c r="C174" s="9">
        <v>720</v>
      </c>
      <c r="D174" s="9">
        <v>12000</v>
      </c>
      <c r="E174" s="9">
        <v>15</v>
      </c>
      <c r="F174" s="9" t="s">
        <v>8</v>
      </c>
      <c r="G174" s="10">
        <v>26.55</v>
      </c>
      <c r="H174" s="10">
        <v>27.1</v>
      </c>
      <c r="I174" s="10">
        <f t="shared" ref="I174" si="154">(H174-G174)*E174*D174</f>
        <v>99000.000000000131</v>
      </c>
    </row>
    <row r="175" spans="1:9" s="11" customFormat="1" ht="15.75">
      <c r="A175" s="8">
        <v>43341</v>
      </c>
      <c r="B175" s="9" t="s">
        <v>15</v>
      </c>
      <c r="C175" s="9">
        <v>75</v>
      </c>
      <c r="D175" s="9">
        <v>12000</v>
      </c>
      <c r="E175" s="9">
        <v>15</v>
      </c>
      <c r="F175" s="9" t="s">
        <v>8</v>
      </c>
      <c r="G175" s="10">
        <v>3.6</v>
      </c>
      <c r="H175" s="10">
        <v>5</v>
      </c>
      <c r="I175" s="10">
        <f t="shared" ref="I175:I182" si="155">(H175-G175)*E175*D175</f>
        <v>252000</v>
      </c>
    </row>
    <row r="176" spans="1:9" s="11" customFormat="1" ht="15.75">
      <c r="A176" s="8">
        <v>43341</v>
      </c>
      <c r="B176" s="9" t="s">
        <v>15</v>
      </c>
      <c r="C176" s="9">
        <v>75</v>
      </c>
      <c r="D176" s="9">
        <v>12000</v>
      </c>
      <c r="E176" s="9">
        <v>15</v>
      </c>
      <c r="F176" s="9" t="s">
        <v>8</v>
      </c>
      <c r="G176" s="10">
        <v>3.5</v>
      </c>
      <c r="H176" s="10">
        <v>3.6</v>
      </c>
      <c r="I176" s="10">
        <f t="shared" si="155"/>
        <v>18000.000000000015</v>
      </c>
    </row>
    <row r="177" spans="1:9" s="11" customFormat="1" ht="15.75">
      <c r="A177" s="8">
        <v>43340</v>
      </c>
      <c r="B177" s="9" t="s">
        <v>15</v>
      </c>
      <c r="C177" s="9">
        <v>75</v>
      </c>
      <c r="D177" s="9">
        <v>12000</v>
      </c>
      <c r="E177" s="9">
        <v>15</v>
      </c>
      <c r="F177" s="9" t="s">
        <v>8</v>
      </c>
      <c r="G177" s="10">
        <v>3.2</v>
      </c>
      <c r="H177" s="10">
        <v>2.6</v>
      </c>
      <c r="I177" s="12">
        <f t="shared" si="155"/>
        <v>-108000.00000000001</v>
      </c>
    </row>
    <row r="178" spans="1:9" s="11" customFormat="1" ht="15.75">
      <c r="A178" s="8">
        <v>43339</v>
      </c>
      <c r="B178" s="9" t="s">
        <v>15</v>
      </c>
      <c r="C178" s="9">
        <v>75</v>
      </c>
      <c r="D178" s="9">
        <v>12000</v>
      </c>
      <c r="E178" s="9">
        <v>15</v>
      </c>
      <c r="F178" s="9" t="s">
        <v>8</v>
      </c>
      <c r="G178" s="10">
        <v>3.2</v>
      </c>
      <c r="H178" s="10">
        <v>3.2</v>
      </c>
      <c r="I178" s="10">
        <f t="shared" si="155"/>
        <v>0</v>
      </c>
    </row>
    <row r="179" spans="1:9" s="11" customFormat="1" ht="15.75">
      <c r="A179" s="8">
        <v>43336</v>
      </c>
      <c r="B179" s="9" t="s">
        <v>14</v>
      </c>
      <c r="C179" s="9">
        <v>660</v>
      </c>
      <c r="D179" s="9">
        <v>1200</v>
      </c>
      <c r="E179" s="9">
        <v>15</v>
      </c>
      <c r="F179" s="9" t="s">
        <v>8</v>
      </c>
      <c r="G179" s="10">
        <v>12.6</v>
      </c>
      <c r="H179" s="10">
        <v>23</v>
      </c>
      <c r="I179" s="10">
        <f t="shared" si="155"/>
        <v>187200</v>
      </c>
    </row>
    <row r="180" spans="1:9" s="11" customFormat="1" ht="15.75">
      <c r="A180" s="8">
        <v>43335</v>
      </c>
      <c r="B180" s="9" t="s">
        <v>13</v>
      </c>
      <c r="C180" s="9">
        <v>1160</v>
      </c>
      <c r="D180" s="9">
        <v>1000</v>
      </c>
      <c r="E180" s="9">
        <v>15</v>
      </c>
      <c r="F180" s="9" t="s">
        <v>8</v>
      </c>
      <c r="G180" s="10">
        <v>20.3</v>
      </c>
      <c r="H180" s="10">
        <v>23</v>
      </c>
      <c r="I180" s="10">
        <f t="shared" si="155"/>
        <v>40499.999999999985</v>
      </c>
    </row>
    <row r="181" spans="1:9" s="11" customFormat="1" ht="15.75">
      <c r="A181" s="8">
        <v>43335</v>
      </c>
      <c r="B181" s="9" t="s">
        <v>12</v>
      </c>
      <c r="C181" s="9">
        <v>300</v>
      </c>
      <c r="D181" s="9">
        <v>4000</v>
      </c>
      <c r="E181" s="9">
        <v>15</v>
      </c>
      <c r="F181" s="9" t="s">
        <v>8</v>
      </c>
      <c r="G181" s="10">
        <v>6.5</v>
      </c>
      <c r="H181" s="10">
        <v>6.5</v>
      </c>
      <c r="I181" s="10">
        <f t="shared" ref="I181" si="156">(H181-G181)*E181*D181</f>
        <v>0</v>
      </c>
    </row>
    <row r="182" spans="1:9" s="11" customFormat="1" ht="15.75">
      <c r="A182" s="8">
        <v>43301</v>
      </c>
      <c r="B182" s="9" t="s">
        <v>16</v>
      </c>
      <c r="C182" s="9">
        <v>155</v>
      </c>
      <c r="D182" s="9">
        <v>4000</v>
      </c>
      <c r="E182" s="9">
        <v>15</v>
      </c>
      <c r="F182" s="9" t="s">
        <v>8</v>
      </c>
      <c r="G182" s="10">
        <v>7</v>
      </c>
      <c r="H182" s="10">
        <v>9</v>
      </c>
      <c r="I182" s="10">
        <f t="shared" si="155"/>
        <v>120000</v>
      </c>
    </row>
    <row r="183" spans="1:9" s="11" customFormat="1" ht="15" customHeight="1">
      <c r="A183"/>
      <c r="B183"/>
      <c r="C183"/>
      <c r="D183"/>
      <c r="E183"/>
      <c r="F183"/>
      <c r="G183" s="21" t="s">
        <v>9</v>
      </c>
      <c r="H183" s="22"/>
      <c r="I183" s="25">
        <f>SUM(I8:I182)</f>
        <v>11546487.5</v>
      </c>
    </row>
    <row r="184" spans="1:9" s="11" customFormat="1" ht="15" customHeight="1">
      <c r="A184"/>
      <c r="B184"/>
      <c r="C184"/>
      <c r="D184"/>
      <c r="E184"/>
      <c r="F184"/>
      <c r="G184" s="23"/>
      <c r="H184" s="24"/>
      <c r="I184" s="26"/>
    </row>
    <row r="185" spans="1:9" s="11" customFormat="1">
      <c r="A185"/>
      <c r="B185"/>
      <c r="C185"/>
      <c r="D185"/>
      <c r="E185"/>
      <c r="F185"/>
      <c r="G185"/>
      <c r="H185"/>
      <c r="I185"/>
    </row>
    <row r="186" spans="1:9" s="11" customFormat="1">
      <c r="A186"/>
      <c r="B186"/>
      <c r="C186"/>
      <c r="D186"/>
      <c r="E186"/>
      <c r="F186"/>
      <c r="G186"/>
      <c r="H186"/>
      <c r="I186"/>
    </row>
    <row r="187" spans="1:9" s="11" customFormat="1">
      <c r="A187"/>
      <c r="B187"/>
      <c r="C187"/>
      <c r="D187"/>
      <c r="E187"/>
      <c r="F187"/>
      <c r="G187"/>
      <c r="H187"/>
      <c r="I187"/>
    </row>
    <row r="188" spans="1:9" s="11" customFormat="1">
      <c r="A188"/>
      <c r="B188"/>
      <c r="C188"/>
      <c r="D188"/>
      <c r="E188"/>
      <c r="F188"/>
      <c r="G188"/>
      <c r="H188"/>
      <c r="I188"/>
    </row>
    <row r="189" spans="1:9" s="11" customFormat="1">
      <c r="A189"/>
      <c r="B189"/>
      <c r="C189"/>
      <c r="D189"/>
      <c r="E189"/>
      <c r="F189"/>
      <c r="G189"/>
      <c r="H189"/>
      <c r="I189"/>
    </row>
    <row r="190" spans="1:9" s="11" customFormat="1">
      <c r="A190"/>
      <c r="B190"/>
      <c r="C190"/>
      <c r="D190"/>
      <c r="E190"/>
      <c r="F190"/>
      <c r="G190"/>
      <c r="H190"/>
      <c r="I190"/>
    </row>
    <row r="191" spans="1:9" s="11" customFormat="1">
      <c r="A191"/>
      <c r="B191"/>
      <c r="C191"/>
      <c r="D191"/>
      <c r="E191"/>
      <c r="F191"/>
      <c r="G191"/>
      <c r="H191"/>
      <c r="I191"/>
    </row>
    <row r="192" spans="1:9" s="11" customFormat="1">
      <c r="A192"/>
      <c r="B192"/>
      <c r="C192"/>
      <c r="D192"/>
      <c r="E192"/>
      <c r="F192"/>
      <c r="G192"/>
      <c r="H192"/>
      <c r="I192"/>
    </row>
    <row r="193" spans="1:9" s="11" customFormat="1">
      <c r="A193"/>
      <c r="B193"/>
      <c r="C193"/>
      <c r="D193"/>
      <c r="E193"/>
      <c r="F193"/>
      <c r="G193"/>
      <c r="H193"/>
      <c r="I193"/>
    </row>
    <row r="194" spans="1:9" s="11" customFormat="1">
      <c r="A194"/>
      <c r="B194"/>
      <c r="C194"/>
      <c r="D194"/>
      <c r="E194"/>
      <c r="F194"/>
      <c r="G194"/>
      <c r="H194"/>
      <c r="I194"/>
    </row>
    <row r="195" spans="1:9" s="11" customFormat="1">
      <c r="A195"/>
      <c r="B195"/>
      <c r="C195"/>
      <c r="D195"/>
      <c r="E195"/>
      <c r="F195"/>
      <c r="G195"/>
      <c r="H195"/>
      <c r="I195"/>
    </row>
    <row r="196" spans="1:9" s="11" customFormat="1">
      <c r="A196"/>
      <c r="B196"/>
      <c r="C196"/>
      <c r="D196"/>
      <c r="E196"/>
      <c r="F196"/>
      <c r="G196"/>
      <c r="H196"/>
      <c r="I196"/>
    </row>
    <row r="197" spans="1:9" s="11" customFormat="1">
      <c r="A197"/>
      <c r="B197"/>
      <c r="C197"/>
      <c r="D197"/>
      <c r="E197"/>
      <c r="F197"/>
      <c r="G197"/>
      <c r="H197"/>
      <c r="I197"/>
    </row>
    <row r="198" spans="1:9" s="11" customFormat="1">
      <c r="A198"/>
      <c r="B198"/>
      <c r="C198"/>
      <c r="D198"/>
      <c r="E198"/>
      <c r="F198"/>
      <c r="G198"/>
      <c r="H198"/>
      <c r="I198"/>
    </row>
    <row r="199" spans="1:9" s="11" customFormat="1">
      <c r="A199"/>
      <c r="B199"/>
      <c r="C199"/>
      <c r="D199"/>
      <c r="E199"/>
      <c r="F199"/>
      <c r="G199"/>
      <c r="H199"/>
      <c r="I199"/>
    </row>
    <row r="200" spans="1:9" s="11" customFormat="1">
      <c r="A200"/>
      <c r="B200"/>
      <c r="C200"/>
      <c r="D200"/>
      <c r="E200"/>
      <c r="F200"/>
      <c r="G200"/>
      <c r="H200"/>
      <c r="I200"/>
    </row>
    <row r="201" spans="1:9" s="11" customFormat="1">
      <c r="A201"/>
      <c r="B201"/>
      <c r="C201"/>
      <c r="D201"/>
      <c r="E201"/>
      <c r="F201"/>
      <c r="G201"/>
      <c r="H201"/>
      <c r="I201"/>
    </row>
    <row r="202" spans="1:9" s="11" customFormat="1">
      <c r="A202"/>
      <c r="B202"/>
      <c r="C202"/>
      <c r="D202"/>
      <c r="E202"/>
      <c r="F202"/>
      <c r="G202"/>
      <c r="H202"/>
      <c r="I202"/>
    </row>
    <row r="203" spans="1:9" s="11" customFormat="1">
      <c r="A203"/>
      <c r="B203"/>
      <c r="C203"/>
      <c r="D203"/>
      <c r="E203"/>
      <c r="F203"/>
      <c r="G203"/>
      <c r="H203"/>
      <c r="I203"/>
    </row>
    <row r="204" spans="1:9" s="11" customFormat="1">
      <c r="A204"/>
      <c r="B204"/>
      <c r="C204"/>
      <c r="D204"/>
      <c r="E204"/>
      <c r="F204"/>
      <c r="G204"/>
      <c r="H204"/>
      <c r="I204"/>
    </row>
    <row r="205" spans="1:9" s="11" customFormat="1">
      <c r="A205"/>
      <c r="B205"/>
      <c r="C205"/>
      <c r="D205"/>
      <c r="E205"/>
      <c r="F205"/>
      <c r="G205"/>
      <c r="H205"/>
      <c r="I205"/>
    </row>
    <row r="206" spans="1:9" s="11" customFormat="1">
      <c r="A206"/>
      <c r="B206"/>
      <c r="C206"/>
      <c r="D206"/>
      <c r="E206"/>
      <c r="F206"/>
      <c r="G206"/>
      <c r="H206"/>
      <c r="I206"/>
    </row>
    <row r="207" spans="1:9" s="11" customFormat="1">
      <c r="A207"/>
      <c r="B207"/>
      <c r="C207"/>
      <c r="D207"/>
      <c r="E207"/>
      <c r="F207"/>
      <c r="G207"/>
      <c r="H207"/>
      <c r="I207"/>
    </row>
    <row r="208" spans="1:9" s="11" customFormat="1">
      <c r="A208"/>
      <c r="B208"/>
      <c r="C208"/>
      <c r="D208"/>
      <c r="E208"/>
      <c r="F208"/>
      <c r="G208"/>
      <c r="H208"/>
      <c r="I208"/>
    </row>
    <row r="209" spans="1:9" s="11" customFormat="1">
      <c r="A209"/>
      <c r="B209"/>
      <c r="C209"/>
      <c r="D209"/>
      <c r="E209"/>
      <c r="F209"/>
      <c r="G209"/>
      <c r="H209"/>
      <c r="I209"/>
    </row>
    <row r="210" spans="1:9" s="11" customFormat="1">
      <c r="A210"/>
      <c r="B210"/>
      <c r="C210"/>
      <c r="D210"/>
      <c r="E210"/>
      <c r="F210"/>
      <c r="G210"/>
      <c r="H210"/>
      <c r="I210"/>
    </row>
    <row r="211" spans="1:9" s="11" customFormat="1">
      <c r="A211"/>
      <c r="B211"/>
      <c r="C211"/>
      <c r="D211"/>
      <c r="E211"/>
      <c r="F211"/>
      <c r="G211"/>
      <c r="H211"/>
      <c r="I211"/>
    </row>
    <row r="212" spans="1:9" s="11" customFormat="1">
      <c r="A212"/>
      <c r="B212"/>
      <c r="C212"/>
      <c r="D212"/>
      <c r="E212"/>
      <c r="F212"/>
      <c r="G212"/>
      <c r="H212"/>
      <c r="I212"/>
    </row>
    <row r="213" spans="1:9" s="11" customFormat="1">
      <c r="A213"/>
      <c r="B213"/>
      <c r="C213"/>
      <c r="D213"/>
      <c r="E213"/>
      <c r="F213"/>
      <c r="G213"/>
      <c r="H213"/>
      <c r="I213"/>
    </row>
    <row r="214" spans="1:9" s="11" customFormat="1">
      <c r="A214"/>
      <c r="B214"/>
      <c r="C214"/>
      <c r="D214"/>
      <c r="E214"/>
      <c r="F214"/>
      <c r="G214"/>
      <c r="H214"/>
      <c r="I214"/>
    </row>
    <row r="215" spans="1:9" s="11" customFormat="1">
      <c r="A215"/>
      <c r="B215"/>
      <c r="C215"/>
      <c r="D215"/>
      <c r="E215"/>
      <c r="F215"/>
      <c r="G215"/>
      <c r="H215"/>
      <c r="I215"/>
    </row>
    <row r="216" spans="1:9" s="11" customFormat="1">
      <c r="A216"/>
      <c r="B216"/>
      <c r="C216"/>
      <c r="D216"/>
      <c r="E216"/>
      <c r="F216"/>
      <c r="G216"/>
      <c r="H216"/>
      <c r="I216"/>
    </row>
    <row r="217" spans="1:9" ht="15" customHeight="1"/>
    <row r="218" spans="1:9" ht="15" customHeight="1"/>
  </sheetData>
  <mergeCells count="12">
    <mergeCell ref="C2:H3"/>
    <mergeCell ref="G5:G7"/>
    <mergeCell ref="H5:H7"/>
    <mergeCell ref="G183:H184"/>
    <mergeCell ref="I183:I184"/>
    <mergeCell ref="I5:I6"/>
    <mergeCell ref="A5:A7"/>
    <mergeCell ref="B5:B7"/>
    <mergeCell ref="C5:C7"/>
    <mergeCell ref="D5:D7"/>
    <mergeCell ref="F5:F7"/>
    <mergeCell ref="E5:E7"/>
  </mergeCells>
  <conditionalFormatting sqref="I5:I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2019-04-15T10:44:31Z</dcterms:modified>
</cp:coreProperties>
</file>