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00" windowWidth="19440" windowHeight="7440"/>
  </bookViews>
  <sheets>
    <sheet name="FUTURE STS" sheetId="1" r:id="rId1"/>
  </sheets>
  <calcPr calcId="124519"/>
</workbook>
</file>

<file path=xl/calcChain.xml><?xml version="1.0" encoding="utf-8"?>
<calcChain xmlns="http://schemas.openxmlformats.org/spreadsheetml/2006/main">
  <c r="H9" i="1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 l="1"/>
  <c r="H39"/>
  <c r="H40" l="1"/>
  <c r="H41" l="1"/>
  <c r="H42" l="1"/>
  <c r="H43" l="1"/>
  <c r="H44"/>
  <c r="H45" l="1"/>
  <c r="H46" l="1"/>
  <c r="H47" l="1"/>
  <c r="H48"/>
  <c r="H49" l="1"/>
  <c r="H50" l="1"/>
  <c r="H51" l="1"/>
  <c r="H52" l="1"/>
  <c r="H53"/>
  <c r="H54" l="1"/>
  <c r="H55" l="1"/>
  <c r="H56" l="1"/>
  <c r="H57" l="1"/>
  <c r="H58" l="1"/>
  <c r="H59" l="1"/>
  <c r="H60" l="1"/>
  <c r="H61" l="1"/>
  <c r="H62" l="1"/>
  <c r="H63" l="1"/>
  <c r="H64"/>
  <c r="H65" l="1"/>
  <c r="H66" l="1"/>
  <c r="H67"/>
  <c r="H68"/>
  <c r="H69"/>
  <c r="H70"/>
  <c r="H71"/>
  <c r="H72" l="1"/>
  <c r="H73"/>
  <c r="H74" l="1"/>
  <c r="H75" l="1"/>
  <c r="H76" l="1"/>
  <c r="H77" l="1"/>
  <c r="H78" l="1"/>
  <c r="H79"/>
  <c r="H80" l="1"/>
  <c r="H81" l="1"/>
  <c r="H82" l="1"/>
  <c r="H83" l="1"/>
  <c r="H84" l="1"/>
  <c r="H85"/>
  <c r="H86" l="1"/>
  <c r="H87" l="1"/>
  <c r="H88" l="1"/>
  <c r="H89" l="1"/>
  <c r="H90"/>
  <c r="H91"/>
  <c r="H92" l="1"/>
  <c r="H93" l="1"/>
  <c r="H95" l="1"/>
  <c r="H94" l="1"/>
  <c r="H96" l="1"/>
  <c r="H97" l="1"/>
  <c r="H98" l="1"/>
  <c r="H99" l="1"/>
  <c r="H100" l="1"/>
  <c r="H101" l="1"/>
  <c r="H102" l="1"/>
  <c r="H103"/>
  <c r="H104" l="1"/>
  <c r="H105"/>
  <c r="H106"/>
  <c r="H107"/>
  <c r="H108" l="1"/>
  <c r="H109"/>
  <c r="H110" l="1"/>
  <c r="H111" l="1"/>
  <c r="H112" l="1"/>
  <c r="H113" l="1"/>
  <c r="H114" l="1"/>
  <c r="H115"/>
  <c r="H116" l="1"/>
  <c r="H117"/>
  <c r="H118"/>
  <c r="H119" l="1"/>
  <c r="H120"/>
  <c r="H121" l="1"/>
  <c r="H122"/>
  <c r="H123"/>
  <c r="H124" l="1"/>
  <c r="H125" l="1"/>
  <c r="H126" l="1"/>
  <c r="H127"/>
  <c r="H128" l="1"/>
  <c r="H129" l="1"/>
  <c r="H130"/>
  <c r="H131" l="1"/>
  <c r="H132" l="1"/>
  <c r="H133" l="1"/>
  <c r="H134" l="1"/>
  <c r="H135" l="1"/>
  <c r="H136" l="1"/>
  <c r="H137" l="1"/>
  <c r="H138" l="1"/>
  <c r="H139"/>
  <c r="H140" l="1"/>
  <c r="H141" l="1"/>
  <c r="H142" l="1"/>
  <c r="H143" l="1"/>
  <c r="H144"/>
  <c r="H145"/>
  <c r="H146" l="1"/>
  <c r="H147"/>
  <c r="H148"/>
  <c r="H149" l="1"/>
  <c r="H150" l="1"/>
  <c r="H151" l="1"/>
  <c r="H152" l="1"/>
  <c r="H153"/>
  <c r="H154" l="1"/>
  <c r="H155" l="1"/>
  <c r="H156" l="1"/>
  <c r="H157" l="1"/>
  <c r="H158" l="1"/>
  <c r="H159" l="1"/>
  <c r="H160"/>
  <c r="H161" l="1"/>
  <c r="H162"/>
  <c r="H163" l="1"/>
  <c r="H165" l="1"/>
  <c r="H166"/>
  <c r="H167" l="1"/>
  <c r="H168"/>
  <c r="H169" l="1"/>
  <c r="H170" l="1"/>
  <c r="H171" l="1"/>
  <c r="H172" l="1"/>
  <c r="H173"/>
  <c r="H174" l="1"/>
  <c r="H175" l="1"/>
  <c r="H176" l="1"/>
  <c r="H177" l="1"/>
  <c r="H178" l="1"/>
  <c r="H179"/>
  <c r="H180" l="1"/>
  <c r="H181"/>
  <c r="H182" l="1"/>
  <c r="H183"/>
  <c r="H184"/>
  <c r="H185" l="1"/>
  <c r="H186" l="1"/>
  <c r="H187"/>
  <c r="H412" l="1"/>
  <c r="H413" l="1"/>
  <c r="H188"/>
  <c r="H189" l="1"/>
  <c r="H190" l="1"/>
  <c r="H191" l="1"/>
  <c r="H192"/>
  <c r="H193" l="1"/>
  <c r="H194" l="1"/>
  <c r="H195" l="1"/>
  <c r="H196" l="1"/>
  <c r="H197" l="1"/>
  <c r="H198" l="1"/>
  <c r="H199" l="1"/>
  <c r="H200"/>
  <c r="H201" l="1"/>
  <c r="H202" l="1"/>
  <c r="H203" l="1"/>
  <c r="H204" l="1"/>
  <c r="H205" l="1"/>
  <c r="H206" l="1"/>
  <c r="H207" l="1"/>
  <c r="H208"/>
  <c r="H209" l="1"/>
  <c r="H210" l="1"/>
  <c r="H211"/>
  <c r="H212" l="1"/>
  <c r="H213"/>
  <c r="H214" l="1"/>
  <c r="H215"/>
  <c r="H216" l="1"/>
  <c r="H217" l="1"/>
  <c r="H218" l="1"/>
  <c r="H219" l="1"/>
  <c r="H220" l="1"/>
  <c r="H221" l="1"/>
  <c r="H222" l="1"/>
  <c r="H223" l="1"/>
  <c r="H224" l="1"/>
  <c r="H225" l="1"/>
  <c r="H226"/>
  <c r="H227" l="1"/>
  <c r="H228"/>
  <c r="H229" l="1"/>
  <c r="H230" l="1"/>
  <c r="H231"/>
  <c r="H232"/>
  <c r="H233" l="1"/>
  <c r="H234"/>
  <c r="H235" l="1"/>
  <c r="H236"/>
  <c r="H237" l="1"/>
  <c r="H238" l="1"/>
  <c r="H239" l="1"/>
  <c r="H240" l="1"/>
  <c r="H242" l="1"/>
  <c r="H241"/>
  <c r="H243" l="1"/>
  <c r="H244" l="1"/>
  <c r="H245"/>
  <c r="H246" l="1"/>
  <c r="H247" l="1"/>
  <c r="H248"/>
  <c r="H249" l="1"/>
  <c r="H250" l="1"/>
  <c r="H251"/>
  <c r="H252" l="1"/>
  <c r="H253" l="1"/>
  <c r="H254" l="1"/>
  <c r="H255"/>
  <c r="H256" l="1"/>
  <c r="H257" l="1"/>
  <c r="H258"/>
  <c r="H259" l="1"/>
  <c r="H260" l="1"/>
  <c r="H261"/>
  <c r="H262" l="1"/>
  <c r="H263" l="1"/>
  <c r="H264" l="1"/>
  <c r="H265" l="1"/>
  <c r="H266" l="1"/>
  <c r="H267" l="1"/>
  <c r="H268" l="1"/>
  <c r="H269"/>
  <c r="H270" l="1"/>
  <c r="H271" l="1"/>
  <c r="H272" l="1"/>
  <c r="H273"/>
  <c r="H274" l="1"/>
  <c r="H275" l="1"/>
  <c r="H276" l="1"/>
  <c r="H277" l="1"/>
  <c r="H278" l="1"/>
  <c r="H279" l="1"/>
  <c r="H281" l="1"/>
  <c r="H280" l="1"/>
  <c r="H282"/>
  <c r="H283" l="1"/>
  <c r="H284" l="1"/>
  <c r="H285" l="1"/>
  <c r="H286" l="1"/>
  <c r="H287" l="1"/>
  <c r="H288" l="1"/>
  <c r="H289" l="1"/>
  <c r="H295"/>
  <c r="H292" l="1"/>
  <c r="H293" l="1"/>
  <c r="H294" l="1"/>
  <c r="H296" l="1"/>
  <c r="H297"/>
  <c r="H298" l="1"/>
  <c r="H299" l="1"/>
  <c r="H300" l="1"/>
  <c r="H301"/>
  <c r="H302" l="1"/>
  <c r="H303"/>
  <c r="H304" l="1"/>
  <c r="H305"/>
  <c r="H306" l="1"/>
  <c r="H307" l="1"/>
  <c r="H309" l="1"/>
  <c r="H310" l="1"/>
  <c r="H311" l="1"/>
  <c r="H312" l="1"/>
  <c r="H313" l="1"/>
  <c r="H314" l="1"/>
  <c r="H315" l="1"/>
  <c r="H316" l="1"/>
  <c r="H317"/>
  <c r="H318" l="1"/>
  <c r="H319" l="1"/>
  <c r="H320" l="1"/>
  <c r="H321"/>
  <c r="H322" l="1"/>
  <c r="H323"/>
  <c r="H324" l="1"/>
  <c r="H325"/>
  <c r="H326" l="1"/>
  <c r="H327" l="1"/>
  <c r="H328"/>
  <c r="H329"/>
  <c r="H330" l="1"/>
  <c r="H331"/>
  <c r="H332"/>
  <c r="H333" l="1"/>
  <c r="H334" l="1"/>
  <c r="H335" l="1"/>
  <c r="H336" l="1"/>
  <c r="H337" l="1"/>
  <c r="H338" l="1"/>
  <c r="H339" l="1"/>
  <c r="H340" l="1"/>
  <c r="H341" l="1"/>
  <c r="H342" l="1"/>
  <c r="H343"/>
  <c r="H344" l="1"/>
  <c r="H345"/>
  <c r="H346"/>
  <c r="H347" l="1"/>
  <c r="H348" l="1"/>
  <c r="H349" l="1"/>
  <c r="H350"/>
  <c r="H351" l="1"/>
  <c r="H352" l="1"/>
  <c r="H353" l="1"/>
  <c r="H354" l="1"/>
  <c r="H355" l="1"/>
  <c r="H356" l="1"/>
  <c r="H357" l="1"/>
  <c r="H358" l="1"/>
  <c r="H359"/>
  <c r="H360"/>
  <c r="H361"/>
  <c r="H362"/>
  <c r="H363" l="1"/>
  <c r="H364"/>
  <c r="H365" l="1"/>
  <c r="H366"/>
  <c r="H367"/>
  <c r="H368" l="1"/>
  <c r="H369" l="1"/>
  <c r="H370"/>
  <c r="H371"/>
  <c r="H372" l="1"/>
  <c r="H373"/>
  <c r="H374"/>
  <c r="H375" l="1"/>
  <c r="H376"/>
  <c r="H377"/>
  <c r="H406" l="1"/>
  <c r="H405"/>
  <c r="H408"/>
  <c r="H409"/>
  <c r="H410"/>
  <c r="H411"/>
  <c r="H414"/>
  <c r="H378"/>
  <c r="H379"/>
  <c r="H380"/>
  <c r="H381" l="1"/>
  <c r="H382"/>
  <c r="H383" l="1"/>
  <c r="H384"/>
  <c r="H385"/>
  <c r="H386"/>
  <c r="H387"/>
  <c r="H388" l="1"/>
  <c r="H389"/>
  <c r="H390" l="1"/>
  <c r="H391" l="1"/>
  <c r="H392"/>
  <c r="H393"/>
  <c r="H394"/>
  <c r="H395"/>
  <c r="H396" l="1"/>
  <c r="H397"/>
  <c r="H398"/>
  <c r="H399" l="1"/>
  <c r="H400"/>
  <c r="H401"/>
  <c r="H402" l="1"/>
  <c r="H403"/>
  <c r="H404" l="1"/>
  <c r="H407" l="1"/>
  <c r="H415" s="1"/>
</calcChain>
</file>

<file path=xl/sharedStrings.xml><?xml version="1.0" encoding="utf-8"?>
<sst xmlns="http://schemas.openxmlformats.org/spreadsheetml/2006/main" count="824" uniqueCount="107">
  <si>
    <t>DATE</t>
  </si>
  <si>
    <t>SCRIP</t>
  </si>
  <si>
    <t>LOT</t>
  </si>
  <si>
    <t>RECO</t>
  </si>
  <si>
    <t>RATE</t>
  </si>
  <si>
    <t>PROFIT / LOSS</t>
  </si>
  <si>
    <t>BUY</t>
  </si>
  <si>
    <t>SELL</t>
  </si>
  <si>
    <t>BIOCON</t>
  </si>
  <si>
    <t>JISLJALEQS </t>
  </si>
  <si>
    <t>ZEEL</t>
  </si>
  <si>
    <t>KPIT</t>
  </si>
  <si>
    <t>TOTAL PROFIT</t>
  </si>
  <si>
    <t>BAJFINANCE</t>
  </si>
  <si>
    <t>MINDTREE</t>
  </si>
  <si>
    <t>JUSTDIAL</t>
  </si>
  <si>
    <t>NIITTECH</t>
  </si>
  <si>
    <t>ASHOKLEY</t>
  </si>
  <si>
    <t>FUTURE STS</t>
  </si>
  <si>
    <t>TGT</t>
  </si>
  <si>
    <t>UPL</t>
  </si>
  <si>
    <t xml:space="preserve">SAIL </t>
  </si>
  <si>
    <t>UBL</t>
  </si>
  <si>
    <t>NCC</t>
  </si>
  <si>
    <t>MUTHOOT</t>
  </si>
  <si>
    <t>ADANIENT</t>
  </si>
  <si>
    <t>SAIL</t>
  </si>
  <si>
    <t>MUTHOOTFI</t>
  </si>
  <si>
    <t>KSCL</t>
  </si>
  <si>
    <t>INFIBEAM</t>
  </si>
  <si>
    <t>AUROPHARMA</t>
  </si>
  <si>
    <t>NATIONALAL</t>
  </si>
  <si>
    <t>ADANIPOWER</t>
  </si>
  <si>
    <t>IDEA</t>
  </si>
  <si>
    <t>SUNTV</t>
  </si>
  <si>
    <t>BALRAMPURCHI</t>
  </si>
  <si>
    <t>SRF</t>
  </si>
  <si>
    <t>BANKBARODA</t>
  </si>
  <si>
    <t>JINDALSTEEL</t>
  </si>
  <si>
    <t>DHFL</t>
  </si>
  <si>
    <t>MFSL</t>
  </si>
  <si>
    <t>JETAIRWAYS</t>
  </si>
  <si>
    <t>IOC</t>
  </si>
  <si>
    <t>LOT SIZE</t>
  </si>
  <si>
    <t>IBULHSGFI</t>
  </si>
  <si>
    <t>KOTAKBANK</t>
  </si>
  <si>
    <t>CGPOWER</t>
  </si>
  <si>
    <t>WOCKPHARMA</t>
  </si>
  <si>
    <t>MCDOWELL-N</t>
  </si>
  <si>
    <t>MUTHOOTFIN</t>
  </si>
  <si>
    <t>MOTHERSUMI</t>
  </si>
  <si>
    <t>CUMMINSI</t>
  </si>
  <si>
    <t>BEML</t>
  </si>
  <si>
    <t>BATAINDIA</t>
  </si>
  <si>
    <t>PFC</t>
  </si>
  <si>
    <t>PIDILITE</t>
  </si>
  <si>
    <t>STAR</t>
  </si>
  <si>
    <t>KAJARIACE</t>
  </si>
  <si>
    <t>YESBANK</t>
  </si>
  <si>
    <t>TORNTPOWER</t>
  </si>
  <si>
    <t>BHARTIAIRTEL</t>
  </si>
  <si>
    <t>INFRATEL</t>
  </si>
  <si>
    <t>MUTHOOTFIN.</t>
  </si>
  <si>
    <t>RECLTD</t>
  </si>
  <si>
    <t>ICICIPRULI</t>
  </si>
  <si>
    <t>DLF</t>
  </si>
  <si>
    <t>SRT</t>
  </si>
  <si>
    <t>PCJWELLER</t>
  </si>
  <si>
    <t>GSFC</t>
  </si>
  <si>
    <t>PVR</t>
  </si>
  <si>
    <t>MANAPPURAM</t>
  </si>
  <si>
    <t>IRB</t>
  </si>
  <si>
    <t>HINDPETRO</t>
  </si>
  <si>
    <t>RELINFRA</t>
  </si>
  <si>
    <t>INDIA.CE</t>
  </si>
  <si>
    <t>TATAMOTOR</t>
  </si>
  <si>
    <t>COLPAL</t>
  </si>
  <si>
    <t>RBLBANK</t>
  </si>
  <si>
    <t>MGL</t>
  </si>
  <si>
    <t>HEXAWARE</t>
  </si>
  <si>
    <t>AMARAJABAT</t>
  </si>
  <si>
    <t>MCX</t>
  </si>
  <si>
    <t>BPCL</t>
  </si>
  <si>
    <t>ESCORT</t>
  </si>
  <si>
    <t>CONCOR</t>
  </si>
  <si>
    <t>SIEMENS</t>
  </si>
  <si>
    <t>STOPLOSS</t>
  </si>
  <si>
    <t>FEDERALBANK</t>
  </si>
  <si>
    <t>INFY</t>
  </si>
  <si>
    <t>TATAGLOBAL</t>
  </si>
  <si>
    <t>TITAN</t>
  </si>
  <si>
    <t>BHARTIARTL</t>
  </si>
  <si>
    <t>L&amp;TFH</t>
  </si>
  <si>
    <t>UNIONBANK</t>
  </si>
  <si>
    <t>JINDALSTEL</t>
  </si>
  <si>
    <t>NMDC</t>
  </si>
  <si>
    <t>TATASTEEL</t>
  </si>
  <si>
    <t>CANBK</t>
  </si>
  <si>
    <t>BERGERPAINT</t>
  </si>
  <si>
    <t>ADANIPORT</t>
  </si>
  <si>
    <t>ASHOLY</t>
  </si>
  <si>
    <t>JSWSTEEL</t>
  </si>
  <si>
    <t>COALINDIA</t>
  </si>
  <si>
    <t>POWERGRID</t>
  </si>
  <si>
    <t>MUTHOOFI</t>
  </si>
  <si>
    <t>BANDHANBANK</t>
  </si>
  <si>
    <t>RAMCOCEM</t>
  </si>
</sst>
</file>

<file path=xl/styles.xml><?xml version="1.0" encoding="utf-8"?>
<styleSheet xmlns="http://schemas.openxmlformats.org/spreadsheetml/2006/main">
  <numFmts count="6">
    <numFmt numFmtId="164" formatCode="dd/mm/yy"/>
    <numFmt numFmtId="165" formatCode="[$-409]d\-mmm\-yyyy;@"/>
    <numFmt numFmtId="166" formatCode="0.0"/>
    <numFmt numFmtId="167" formatCode="0;[Red]0"/>
    <numFmt numFmtId="168" formatCode="0.0;[Red]0.0"/>
    <numFmt numFmtId="169" formatCode="0.00;[Red]0.00"/>
  </numFmts>
  <fonts count="11">
    <font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0" xfId="0" applyFill="1" applyAlignment="1"/>
    <xf numFmtId="0" fontId="0" fillId="2" borderId="4" xfId="0" applyFill="1" applyBorder="1" applyAlignment="1"/>
    <xf numFmtId="0" fontId="0" fillId="2" borderId="5" xfId="0" applyFill="1" applyBorder="1" applyAlignment="1"/>
    <xf numFmtId="165" fontId="3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2" fontId="4" fillId="3" borderId="6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0" xfId="0" applyAlignment="1">
      <alignment horizontal="center"/>
    </xf>
    <xf numFmtId="2" fontId="5" fillId="3" borderId="4" xfId="0" applyNumberFormat="1" applyFont="1" applyFill="1" applyBorder="1" applyAlignment="1">
      <alignment vertical="center"/>
    </xf>
    <xf numFmtId="2" fontId="9" fillId="0" borderId="0" xfId="0" applyNumberFormat="1" applyFont="1"/>
    <xf numFmtId="1" fontId="3" fillId="3" borderId="6" xfId="0" applyNumberFormat="1" applyFont="1" applyFill="1" applyBorder="1" applyAlignment="1">
      <alignment horizontal="center" vertical="center"/>
    </xf>
    <xf numFmtId="1" fontId="8" fillId="3" borderId="6" xfId="0" applyNumberFormat="1" applyFont="1" applyFill="1" applyBorder="1" applyAlignment="1">
      <alignment horizontal="center" vertical="center"/>
    </xf>
    <xf numFmtId="1" fontId="4" fillId="3" borderId="6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vertical="center"/>
    </xf>
    <xf numFmtId="1" fontId="0" fillId="0" borderId="10" xfId="0" applyNumberFormat="1" applyBorder="1" applyAlignment="1">
      <alignment horizontal="center"/>
    </xf>
    <xf numFmtId="1" fontId="0" fillId="0" borderId="0" xfId="0" applyNumberFormat="1"/>
    <xf numFmtId="166" fontId="4" fillId="3" borderId="6" xfId="0" applyNumberFormat="1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0" fontId="0" fillId="2" borderId="0" xfId="0" applyFill="1"/>
    <xf numFmtId="0" fontId="7" fillId="2" borderId="0" xfId="1" applyFont="1" applyFill="1" applyAlignment="1">
      <alignment horizontal="left"/>
    </xf>
    <xf numFmtId="167" fontId="4" fillId="3" borderId="6" xfId="0" applyNumberFormat="1" applyFont="1" applyFill="1" applyBorder="1" applyAlignment="1">
      <alignment horizontal="center" vertical="center"/>
    </xf>
    <xf numFmtId="168" fontId="4" fillId="3" borderId="6" xfId="0" applyNumberFormat="1" applyFont="1" applyFill="1" applyBorder="1" applyAlignment="1">
      <alignment horizontal="center" vertical="center"/>
    </xf>
    <xf numFmtId="169" fontId="4" fillId="3" borderId="6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/>
    </xf>
  </cellXfs>
  <cellStyles count="2">
    <cellStyle name="Excel Built-in Normal" xfId="1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152400</xdr:colOff>
      <xdr:row>3</xdr:row>
      <xdr:rowOff>133350</xdr:rowOff>
    </xdr:to>
    <xdr:pic>
      <xdr:nvPicPr>
        <xdr:cNvPr id="2" name="Picture 1" descr="http://finetechresearch.com/assetsweb/img/fine-w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43275" cy="8477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8"/>
  <sheetViews>
    <sheetView tabSelected="1" workbookViewId="0">
      <selection activeCell="A8" sqref="A8"/>
    </sheetView>
  </sheetViews>
  <sheetFormatPr defaultColWidth="16.140625" defaultRowHeight="15"/>
  <cols>
    <col min="1" max="1" width="16" customWidth="1"/>
    <col min="2" max="2" width="23" style="13" customWidth="1"/>
    <col min="3" max="4" width="8.85546875" customWidth="1"/>
    <col min="5" max="5" width="7.28515625" customWidth="1"/>
    <col min="6" max="6" width="9.28515625" customWidth="1"/>
    <col min="7" max="7" width="12.42578125" customWidth="1"/>
    <col min="8" max="8" width="22.85546875" customWidth="1"/>
  </cols>
  <sheetData>
    <row r="1" spans="1:9" ht="26.25">
      <c r="A1" s="1"/>
      <c r="B1" s="10"/>
      <c r="C1" s="2"/>
      <c r="D1" s="2"/>
      <c r="E1" s="2"/>
      <c r="F1" s="2"/>
      <c r="G1" s="2"/>
      <c r="H1" s="2"/>
      <c r="I1" s="24"/>
    </row>
    <row r="2" spans="1:9" ht="15" customHeight="1">
      <c r="A2" s="3"/>
      <c r="B2" s="11"/>
      <c r="C2" s="4"/>
      <c r="D2" s="4"/>
      <c r="E2" s="32" t="s">
        <v>18</v>
      </c>
      <c r="F2" s="33"/>
      <c r="G2" s="33"/>
      <c r="H2" s="4"/>
      <c r="I2" s="24"/>
    </row>
    <row r="3" spans="1:9" ht="15" customHeight="1">
      <c r="A3" s="3"/>
      <c r="B3" s="11"/>
      <c r="C3" s="4"/>
      <c r="D3" s="4"/>
      <c r="E3" s="33"/>
      <c r="F3" s="33"/>
      <c r="G3" s="33"/>
      <c r="H3" s="4"/>
      <c r="I3" s="24"/>
    </row>
    <row r="4" spans="1:9" ht="15" customHeight="1">
      <c r="A4" s="5"/>
      <c r="B4" s="12"/>
      <c r="C4" s="6"/>
      <c r="D4" s="6"/>
      <c r="E4" s="6"/>
      <c r="F4" s="6"/>
      <c r="G4" s="6"/>
      <c r="H4" s="6"/>
      <c r="I4" s="24"/>
    </row>
    <row r="5" spans="1:9" ht="15.75" customHeight="1">
      <c r="A5" s="34" t="s">
        <v>0</v>
      </c>
      <c r="B5" s="35" t="s">
        <v>1</v>
      </c>
      <c r="C5" s="35" t="s">
        <v>43</v>
      </c>
      <c r="D5" s="29" t="s">
        <v>2</v>
      </c>
      <c r="E5" s="35" t="s">
        <v>3</v>
      </c>
      <c r="F5" s="31" t="s">
        <v>4</v>
      </c>
      <c r="G5" s="31" t="s">
        <v>19</v>
      </c>
      <c r="H5" s="29" t="s">
        <v>5</v>
      </c>
      <c r="I5" s="24"/>
    </row>
    <row r="6" spans="1:9" ht="15.75" customHeight="1">
      <c r="A6" s="34"/>
      <c r="B6" s="36"/>
      <c r="C6" s="35"/>
      <c r="D6" s="37"/>
      <c r="E6" s="35"/>
      <c r="F6" s="31"/>
      <c r="G6" s="31"/>
      <c r="H6" s="30"/>
      <c r="I6" s="25" t="s">
        <v>86</v>
      </c>
    </row>
    <row r="7" spans="1:9" ht="15" customHeight="1">
      <c r="A7" s="34"/>
      <c r="B7" s="36"/>
      <c r="C7" s="35"/>
      <c r="D7" s="30"/>
      <c r="E7" s="35"/>
      <c r="F7" s="31"/>
      <c r="G7" s="31"/>
      <c r="H7" s="23" t="s">
        <v>19</v>
      </c>
      <c r="I7" s="24"/>
    </row>
    <row r="8" spans="1:9" ht="15.75">
      <c r="A8" s="7"/>
      <c r="B8" s="8"/>
      <c r="C8" s="8"/>
      <c r="D8" s="8"/>
      <c r="E8" s="8"/>
      <c r="F8" s="9"/>
      <c r="G8" s="9"/>
      <c r="H8" s="9"/>
    </row>
    <row r="9" spans="1:9" ht="15.75">
      <c r="A9" s="7">
        <v>43901</v>
      </c>
      <c r="B9" s="8" t="s">
        <v>95</v>
      </c>
      <c r="C9" s="8">
        <v>6000</v>
      </c>
      <c r="D9" s="8">
        <v>5</v>
      </c>
      <c r="E9" s="8" t="s">
        <v>7</v>
      </c>
      <c r="F9" s="22">
        <v>81.5</v>
      </c>
      <c r="G9" s="22">
        <v>80.5</v>
      </c>
      <c r="H9" s="18">
        <f t="shared" ref="H9" si="0">(IF(E9="SELL",F9-G9,IF(E9="BUY",G9-F9)))*C9*D9</f>
        <v>30000</v>
      </c>
      <c r="I9" s="28">
        <v>82.6</v>
      </c>
    </row>
    <row r="10" spans="1:9" ht="15.75">
      <c r="A10" s="7">
        <v>43896</v>
      </c>
      <c r="B10" s="8" t="s">
        <v>106</v>
      </c>
      <c r="C10" s="8">
        <v>800</v>
      </c>
      <c r="D10" s="8">
        <v>5</v>
      </c>
      <c r="E10" s="8" t="s">
        <v>6</v>
      </c>
      <c r="F10" s="22">
        <v>726</v>
      </c>
      <c r="G10" s="22">
        <v>732</v>
      </c>
      <c r="H10" s="18">
        <f t="shared" ref="H10" si="1">(IF(E10="SELL",F10-G10,IF(E10="BUY",G10-F10)))*C10*D10</f>
        <v>24000</v>
      </c>
      <c r="I10" s="28">
        <v>718.2</v>
      </c>
    </row>
    <row r="11" spans="1:9" ht="15.75">
      <c r="A11" s="7">
        <v>43895</v>
      </c>
      <c r="B11" s="8" t="s">
        <v>105</v>
      </c>
      <c r="C11" s="8">
        <v>1200</v>
      </c>
      <c r="D11" s="8">
        <v>5</v>
      </c>
      <c r="E11" s="8" t="s">
        <v>6</v>
      </c>
      <c r="F11" s="22">
        <v>420</v>
      </c>
      <c r="G11" s="22">
        <v>423.8</v>
      </c>
      <c r="H11" s="18">
        <f t="shared" ref="H11" si="2">(IF(E11="SELL",F11-G11,IF(E11="BUY",G11-F11)))*C11*D11</f>
        <v>22800.000000000069</v>
      </c>
      <c r="I11" s="28">
        <v>413.8</v>
      </c>
    </row>
    <row r="12" spans="1:9" ht="15.75">
      <c r="A12" s="7">
        <v>43894</v>
      </c>
      <c r="B12" s="8" t="s">
        <v>40</v>
      </c>
      <c r="C12" s="8">
        <v>1200</v>
      </c>
      <c r="D12" s="8">
        <v>5</v>
      </c>
      <c r="E12" s="8" t="s">
        <v>6</v>
      </c>
      <c r="F12" s="22">
        <v>598</v>
      </c>
      <c r="G12" s="22">
        <v>611</v>
      </c>
      <c r="H12" s="18">
        <f t="shared" ref="H12" si="3">(IF(E12="SELL",F12-G12,IF(E12="BUY",G12-F12)))*C12*D12</f>
        <v>78000</v>
      </c>
      <c r="I12" s="28">
        <v>591.1</v>
      </c>
    </row>
    <row r="13" spans="1:9" ht="15.75">
      <c r="A13" s="7">
        <v>43893</v>
      </c>
      <c r="B13" s="8" t="s">
        <v>104</v>
      </c>
      <c r="C13" s="8">
        <v>1500</v>
      </c>
      <c r="D13" s="8">
        <v>5</v>
      </c>
      <c r="E13" s="8" t="s">
        <v>7</v>
      </c>
      <c r="F13" s="22">
        <v>850</v>
      </c>
      <c r="G13" s="22">
        <v>838.8</v>
      </c>
      <c r="H13" s="18">
        <f t="shared" ref="H13" si="4">(IF(E13="SELL",F13-G13,IF(E13="BUY",G13-F13)))*C13*D13</f>
        <v>84000.000000000349</v>
      </c>
      <c r="I13" s="28">
        <v>855</v>
      </c>
    </row>
    <row r="14" spans="1:9" ht="15.75">
      <c r="A14" s="7">
        <v>43892</v>
      </c>
      <c r="B14" s="8" t="s">
        <v>70</v>
      </c>
      <c r="C14" s="8">
        <v>6000</v>
      </c>
      <c r="D14" s="8">
        <v>5</v>
      </c>
      <c r="E14" s="8" t="s">
        <v>7</v>
      </c>
      <c r="F14" s="22">
        <v>163.5</v>
      </c>
      <c r="G14" s="22">
        <v>162.65</v>
      </c>
      <c r="H14" s="18">
        <f t="shared" ref="H14" si="5">(IF(E14="SELL",F14-G14,IF(E14="BUY",G14-F14)))*C14*D14</f>
        <v>25499.999999999825</v>
      </c>
      <c r="I14" s="28">
        <v>165</v>
      </c>
    </row>
    <row r="15" spans="1:9" ht="15.75">
      <c r="A15" s="7">
        <v>43889</v>
      </c>
      <c r="B15" s="8" t="s">
        <v>104</v>
      </c>
      <c r="C15" s="8">
        <v>1500</v>
      </c>
      <c r="D15" s="8">
        <v>5</v>
      </c>
      <c r="E15" s="8" t="s">
        <v>7</v>
      </c>
      <c r="F15" s="22">
        <v>885</v>
      </c>
      <c r="G15" s="22">
        <v>890.2</v>
      </c>
      <c r="H15" s="18">
        <f t="shared" ref="H15" si="6">(IF(E15="SELL",F15-G15,IF(E15="BUY",G15-F15)))*C15*D15</f>
        <v>-39000.000000000342</v>
      </c>
      <c r="I15" s="28">
        <v>890.2</v>
      </c>
    </row>
    <row r="16" spans="1:9" ht="15.75">
      <c r="A16" s="7">
        <v>43888</v>
      </c>
      <c r="B16" s="8" t="s">
        <v>104</v>
      </c>
      <c r="C16" s="8">
        <v>1500</v>
      </c>
      <c r="D16" s="8">
        <v>5</v>
      </c>
      <c r="E16" s="8" t="s">
        <v>7</v>
      </c>
      <c r="F16" s="22">
        <v>926</v>
      </c>
      <c r="G16" s="22">
        <v>915</v>
      </c>
      <c r="H16" s="18">
        <f t="shared" ref="H16" si="7">(IF(E16="SELL",F16-G16,IF(E16="BUY",G16-F16)))*C16*D16</f>
        <v>82500</v>
      </c>
      <c r="I16" s="28">
        <v>932.3</v>
      </c>
    </row>
    <row r="17" spans="1:9" ht="15.75">
      <c r="A17" s="7">
        <v>43887</v>
      </c>
      <c r="B17" s="8" t="s">
        <v>91</v>
      </c>
      <c r="C17" s="8">
        <v>1851</v>
      </c>
      <c r="D17" s="8">
        <v>5</v>
      </c>
      <c r="E17" s="8" t="s">
        <v>7</v>
      </c>
      <c r="F17" s="22">
        <v>522.1</v>
      </c>
      <c r="G17" s="22">
        <v>526.20000000000005</v>
      </c>
      <c r="H17" s="18">
        <f t="shared" ref="H17" si="8">(IF(E17="SELL",F17-G17,IF(E17="BUY",G17-F17)))*C17*D17</f>
        <v>-37945.500000000211</v>
      </c>
      <c r="I17" s="28">
        <v>526.20000000000005</v>
      </c>
    </row>
    <row r="18" spans="1:9" ht="15.75">
      <c r="A18" s="7">
        <v>43885</v>
      </c>
      <c r="B18" s="8" t="s">
        <v>23</v>
      </c>
      <c r="C18" s="8">
        <v>8000</v>
      </c>
      <c r="D18" s="8">
        <v>5</v>
      </c>
      <c r="E18" s="8" t="s">
        <v>6</v>
      </c>
      <c r="F18" s="22">
        <v>42.6</v>
      </c>
      <c r="G18" s="22">
        <v>43.35</v>
      </c>
      <c r="H18" s="18">
        <f t="shared" ref="H18" si="9">(IF(E18="SELL",F18-G18,IF(E18="BUY",G18-F18)))*C18*D18</f>
        <v>30000</v>
      </c>
      <c r="I18" s="28">
        <v>42</v>
      </c>
    </row>
    <row r="19" spans="1:9" ht="15.75">
      <c r="A19" s="7">
        <v>43881</v>
      </c>
      <c r="B19" s="8" t="s">
        <v>15</v>
      </c>
      <c r="C19" s="8">
        <v>1400</v>
      </c>
      <c r="D19" s="8">
        <v>5</v>
      </c>
      <c r="E19" s="8" t="s">
        <v>6</v>
      </c>
      <c r="F19" s="22">
        <v>510.1</v>
      </c>
      <c r="G19" s="22">
        <v>510.1</v>
      </c>
      <c r="H19" s="18">
        <f t="shared" ref="H19" si="10">(IF(E19="SELL",F19-G19,IF(E19="BUY",G19-F19)))*C19*D19</f>
        <v>0</v>
      </c>
      <c r="I19" s="28">
        <v>0</v>
      </c>
    </row>
    <row r="20" spans="1:9" ht="15.75">
      <c r="A20" s="7">
        <v>43880</v>
      </c>
      <c r="B20" s="8" t="s">
        <v>95</v>
      </c>
      <c r="C20" s="8">
        <v>6000</v>
      </c>
      <c r="D20" s="8">
        <v>5</v>
      </c>
      <c r="E20" s="8" t="s">
        <v>6</v>
      </c>
      <c r="F20" s="22">
        <v>104.5</v>
      </c>
      <c r="G20" s="22">
        <v>105.5</v>
      </c>
      <c r="H20" s="18">
        <f t="shared" ref="H20" si="11">(IF(E20="SELL",F20-G20,IF(E20="BUY",G20-F20)))*C20*D20</f>
        <v>30000</v>
      </c>
      <c r="I20" s="28">
        <v>103.1</v>
      </c>
    </row>
    <row r="21" spans="1:9" ht="15.75">
      <c r="A21" s="7">
        <v>43879</v>
      </c>
      <c r="B21" s="8" t="s">
        <v>25</v>
      </c>
      <c r="C21" s="8">
        <v>4000</v>
      </c>
      <c r="D21" s="8">
        <v>5</v>
      </c>
      <c r="E21" s="8" t="s">
        <v>7</v>
      </c>
      <c r="F21" s="22">
        <v>248</v>
      </c>
      <c r="G21" s="22">
        <v>246</v>
      </c>
      <c r="H21" s="18">
        <f t="shared" ref="H21" si="12">(IF(E21="SELL",F21-G21,IF(E21="BUY",G21-F21)))*C21*D21</f>
        <v>40000</v>
      </c>
      <c r="I21" s="28">
        <v>250.1</v>
      </c>
    </row>
    <row r="22" spans="1:9" ht="15.75">
      <c r="A22" s="7">
        <v>43878</v>
      </c>
      <c r="B22" s="8" t="s">
        <v>27</v>
      </c>
      <c r="C22" s="8">
        <v>1500</v>
      </c>
      <c r="D22" s="8">
        <v>5</v>
      </c>
      <c r="E22" s="8" t="s">
        <v>6</v>
      </c>
      <c r="F22" s="22">
        <v>802</v>
      </c>
      <c r="G22" s="22">
        <v>818</v>
      </c>
      <c r="H22" s="18">
        <f t="shared" ref="H22" si="13">(IF(E22="SELL",F22-G22,IF(E22="BUY",G22-F22)))*C22*D22</f>
        <v>120000</v>
      </c>
      <c r="I22" s="28">
        <v>796.5</v>
      </c>
    </row>
    <row r="23" spans="1:9" ht="15.75">
      <c r="A23" s="7">
        <v>43875</v>
      </c>
      <c r="B23" s="8" t="s">
        <v>91</v>
      </c>
      <c r="C23" s="8">
        <v>1851</v>
      </c>
      <c r="D23" s="8">
        <v>5</v>
      </c>
      <c r="E23" s="8" t="s">
        <v>6</v>
      </c>
      <c r="F23" s="22">
        <v>565</v>
      </c>
      <c r="G23" s="22">
        <v>568.6</v>
      </c>
      <c r="H23" s="18">
        <f t="shared" ref="H23" si="14">(IF(E23="SELL",F23-G23,IF(E23="BUY",G23-F23)))*C23*D23</f>
        <v>33318.000000000211</v>
      </c>
      <c r="I23" s="28">
        <v>560</v>
      </c>
    </row>
    <row r="24" spans="1:9" ht="15.75">
      <c r="A24" s="7">
        <v>43872</v>
      </c>
      <c r="B24" s="8" t="s">
        <v>94</v>
      </c>
      <c r="C24" s="8">
        <v>5000</v>
      </c>
      <c r="D24" s="8">
        <v>2</v>
      </c>
      <c r="E24" s="8" t="s">
        <v>6</v>
      </c>
      <c r="F24" s="22">
        <v>201</v>
      </c>
      <c r="G24" s="22">
        <v>202.5</v>
      </c>
      <c r="H24" s="18">
        <f t="shared" ref="H24" si="15">(IF(E24="SELL",F24-G24,IF(E24="BUY",G24-F24)))*C24*D24</f>
        <v>15000</v>
      </c>
      <c r="I24" s="28">
        <v>199.5</v>
      </c>
    </row>
    <row r="25" spans="1:9" ht="15.75">
      <c r="A25" s="7">
        <v>43871</v>
      </c>
      <c r="B25" s="8" t="s">
        <v>26</v>
      </c>
      <c r="C25" s="8">
        <v>12000</v>
      </c>
      <c r="D25" s="8">
        <v>3</v>
      </c>
      <c r="E25" s="8" t="s">
        <v>6</v>
      </c>
      <c r="F25" s="9">
        <v>46</v>
      </c>
      <c r="G25" s="9">
        <v>46</v>
      </c>
      <c r="H25" s="18">
        <f t="shared" ref="H25" si="16">(IF(E25="SELL",F25-G25,IF(E25="BUY",G25-F25)))*C25*D25</f>
        <v>0</v>
      </c>
      <c r="I25" s="28">
        <v>0</v>
      </c>
    </row>
    <row r="26" spans="1:9" ht="15.75">
      <c r="A26" s="7">
        <v>43868</v>
      </c>
      <c r="B26" s="8" t="s">
        <v>92</v>
      </c>
      <c r="C26" s="8">
        <v>5600</v>
      </c>
      <c r="D26" s="8">
        <v>5</v>
      </c>
      <c r="E26" s="8" t="s">
        <v>6</v>
      </c>
      <c r="F26" s="22">
        <v>131.1</v>
      </c>
      <c r="G26" s="22">
        <v>132.55000000000001</v>
      </c>
      <c r="H26" s="18">
        <f t="shared" ref="H26" si="17">(IF(E26="SELL",F26-G26,IF(E26="BUY",G26-F26)))*C26*D26</f>
        <v>40600.00000000048</v>
      </c>
      <c r="I26" s="28">
        <v>129.5</v>
      </c>
    </row>
    <row r="27" spans="1:9" ht="15.75">
      <c r="A27" s="7">
        <v>43867</v>
      </c>
      <c r="B27" s="8" t="s">
        <v>14</v>
      </c>
      <c r="C27" s="8">
        <v>800</v>
      </c>
      <c r="D27" s="8">
        <v>5</v>
      </c>
      <c r="E27" s="8" t="s">
        <v>6</v>
      </c>
      <c r="F27" s="22">
        <v>950</v>
      </c>
      <c r="G27" s="22">
        <v>938</v>
      </c>
      <c r="H27" s="18">
        <f t="shared" ref="H27" si="18">(IF(E27="SELL",F27-G27,IF(E27="BUY",G27-F27)))*C27*D27</f>
        <v>-48000</v>
      </c>
      <c r="I27" s="28">
        <v>938</v>
      </c>
    </row>
    <row r="28" spans="1:9" ht="15.75">
      <c r="A28" s="7">
        <v>43862</v>
      </c>
      <c r="B28" s="8" t="s">
        <v>103</v>
      </c>
      <c r="C28" s="8">
        <v>6000</v>
      </c>
      <c r="D28" s="8">
        <v>5</v>
      </c>
      <c r="E28" s="8" t="s">
        <v>7</v>
      </c>
      <c r="F28" s="22">
        <v>174.5</v>
      </c>
      <c r="G28" s="22">
        <v>172.5</v>
      </c>
      <c r="H28" s="18">
        <f t="shared" ref="H28" si="19">(IF(E28="SELL",F28-G28,IF(E28="BUY",G28-F28)))*C28*D28</f>
        <v>60000</v>
      </c>
      <c r="I28" s="28">
        <v>176</v>
      </c>
    </row>
    <row r="29" spans="1:9" ht="15.75">
      <c r="A29" s="7">
        <v>43861</v>
      </c>
      <c r="B29" s="8" t="s">
        <v>78</v>
      </c>
      <c r="C29" s="8">
        <v>600</v>
      </c>
      <c r="D29" s="8">
        <v>5</v>
      </c>
      <c r="E29" s="8" t="s">
        <v>7</v>
      </c>
      <c r="F29" s="22">
        <v>1192</v>
      </c>
      <c r="G29" s="22">
        <v>1182</v>
      </c>
      <c r="H29" s="18">
        <f t="shared" ref="H29" si="20">(IF(E29="SELL",F29-G29,IF(E29="BUY",G29-F29)))*C29*D29</f>
        <v>30000</v>
      </c>
      <c r="I29" s="28">
        <v>1206.5</v>
      </c>
    </row>
    <row r="30" spans="1:9" ht="15.75">
      <c r="A30" s="7">
        <v>43860</v>
      </c>
      <c r="B30" s="8" t="s">
        <v>30</v>
      </c>
      <c r="C30" s="8">
        <v>1100</v>
      </c>
      <c r="D30" s="8">
        <v>5</v>
      </c>
      <c r="E30" s="8" t="s">
        <v>7</v>
      </c>
      <c r="F30" s="22">
        <v>475</v>
      </c>
      <c r="G30" s="22">
        <v>470</v>
      </c>
      <c r="H30" s="18">
        <f t="shared" ref="H30" si="21">(IF(E30="SELL",F30-G30,IF(E30="BUY",G30-F30)))*C30*D30</f>
        <v>27500</v>
      </c>
      <c r="I30" s="28">
        <v>481.1</v>
      </c>
    </row>
    <row r="31" spans="1:9" ht="15.75">
      <c r="A31" s="7">
        <v>43858</v>
      </c>
      <c r="B31" s="8" t="s">
        <v>102</v>
      </c>
      <c r="C31" s="8">
        <v>2700</v>
      </c>
      <c r="D31" s="8">
        <v>5</v>
      </c>
      <c r="E31" s="8" t="s">
        <v>7</v>
      </c>
      <c r="F31" s="22">
        <v>190.5</v>
      </c>
      <c r="G31" s="22">
        <v>189</v>
      </c>
      <c r="H31" s="18">
        <f t="shared" ref="H31" si="22">(IF(E31="SELL",F31-G31,IF(E31="BUY",G31-F31)))*C31*D31</f>
        <v>20250</v>
      </c>
      <c r="I31" s="28">
        <v>192</v>
      </c>
    </row>
    <row r="32" spans="1:9" ht="15.75">
      <c r="A32" s="7">
        <v>43857</v>
      </c>
      <c r="B32" s="8" t="s">
        <v>94</v>
      </c>
      <c r="C32" s="8">
        <v>5000</v>
      </c>
      <c r="D32" s="8">
        <v>2</v>
      </c>
      <c r="E32" s="8" t="s">
        <v>6</v>
      </c>
      <c r="F32" s="22">
        <v>182.55</v>
      </c>
      <c r="G32" s="22">
        <v>183.55</v>
      </c>
      <c r="H32" s="18">
        <f t="shared" ref="H32" si="23">(IF(E32="SELL",F32-G32,IF(E32="BUY",G32-F32)))*C32*D32</f>
        <v>10000</v>
      </c>
      <c r="I32" s="28">
        <v>181.1</v>
      </c>
    </row>
    <row r="33" spans="1:9" ht="15.75">
      <c r="A33" s="7">
        <v>43854</v>
      </c>
      <c r="B33" s="8" t="s">
        <v>70</v>
      </c>
      <c r="C33" s="8">
        <v>6000</v>
      </c>
      <c r="D33" s="8">
        <v>5</v>
      </c>
      <c r="E33" s="8" t="s">
        <v>6</v>
      </c>
      <c r="F33" s="22">
        <v>186.2</v>
      </c>
      <c r="G33" s="22">
        <v>186.85</v>
      </c>
      <c r="H33" s="18">
        <f t="shared" ref="H33" si="24">(IF(E33="SELL",F33-G33,IF(E33="BUY",G33-F33)))*C33*D33</f>
        <v>19500.000000000171</v>
      </c>
      <c r="I33" s="28">
        <v>185</v>
      </c>
    </row>
    <row r="34" spans="1:9" ht="15.75">
      <c r="A34" s="7">
        <v>43853</v>
      </c>
      <c r="B34" s="8" t="s">
        <v>89</v>
      </c>
      <c r="C34" s="8">
        <v>2700</v>
      </c>
      <c r="D34" s="8">
        <v>5</v>
      </c>
      <c r="E34" s="8" t="s">
        <v>6</v>
      </c>
      <c r="F34" s="22">
        <v>391</v>
      </c>
      <c r="G34" s="22">
        <v>396</v>
      </c>
      <c r="H34" s="18">
        <f t="shared" ref="H34" si="25">(IF(E34="SELL",F34-G34,IF(E34="BUY",G34-F34)))*C34*D34</f>
        <v>67500</v>
      </c>
      <c r="I34" s="28">
        <v>388.2</v>
      </c>
    </row>
    <row r="35" spans="1:9" ht="15.75">
      <c r="A35" s="7">
        <v>43852</v>
      </c>
      <c r="B35" s="8" t="s">
        <v>94</v>
      </c>
      <c r="C35" s="8">
        <v>5000</v>
      </c>
      <c r="D35" s="8">
        <v>5</v>
      </c>
      <c r="E35" s="8" t="s">
        <v>7</v>
      </c>
      <c r="F35" s="22">
        <v>183</v>
      </c>
      <c r="G35" s="22">
        <v>180</v>
      </c>
      <c r="H35" s="18">
        <f t="shared" ref="H35" si="26">(IF(E35="SELL",F35-G35,IF(E35="BUY",G35-F35)))*C35*D35</f>
        <v>75000</v>
      </c>
      <c r="I35" s="28">
        <v>183.9</v>
      </c>
    </row>
    <row r="36" spans="1:9" ht="15.75">
      <c r="A36" s="7">
        <v>43850</v>
      </c>
      <c r="B36" s="8" t="s">
        <v>91</v>
      </c>
      <c r="C36" s="8">
        <v>1851</v>
      </c>
      <c r="D36" s="8">
        <v>5</v>
      </c>
      <c r="E36" s="8" t="s">
        <v>6</v>
      </c>
      <c r="F36" s="22">
        <v>505</v>
      </c>
      <c r="G36" s="22">
        <v>506</v>
      </c>
      <c r="H36" s="18">
        <f t="shared" ref="H36" si="27">(IF(E36="SELL",F36-G36,IF(E36="BUY",G36-F36)))*C36*D36</f>
        <v>9255</v>
      </c>
      <c r="I36" s="28">
        <v>501.1</v>
      </c>
    </row>
    <row r="37" spans="1:9" ht="15.75">
      <c r="A37" s="7">
        <v>43845</v>
      </c>
      <c r="B37" s="8" t="s">
        <v>23</v>
      </c>
      <c r="C37" s="8">
        <v>9000</v>
      </c>
      <c r="D37" s="8">
        <v>5</v>
      </c>
      <c r="E37" s="8" t="s">
        <v>6</v>
      </c>
      <c r="F37" s="22">
        <v>59.5</v>
      </c>
      <c r="G37" s="22">
        <v>60.5</v>
      </c>
      <c r="H37" s="18">
        <f t="shared" ref="H37" si="28">(IF(E37="SELL",F37-G37,IF(E37="BUY",G37-F37)))*C37*D37</f>
        <v>45000</v>
      </c>
      <c r="I37" s="28">
        <v>58</v>
      </c>
    </row>
    <row r="38" spans="1:9" ht="15.75">
      <c r="A38" s="7">
        <v>43845</v>
      </c>
      <c r="B38" s="8" t="s">
        <v>23</v>
      </c>
      <c r="C38" s="8">
        <v>9000</v>
      </c>
      <c r="D38" s="8">
        <v>5</v>
      </c>
      <c r="E38" s="8" t="s">
        <v>6</v>
      </c>
      <c r="F38" s="22">
        <v>59.5</v>
      </c>
      <c r="G38" s="22">
        <v>60.5</v>
      </c>
      <c r="H38" s="18">
        <f t="shared" ref="H38" si="29">(IF(E38="SELL",F38-G38,IF(E38="BUY",G38-F38)))*C38*D38</f>
        <v>45000</v>
      </c>
      <c r="I38" s="28">
        <v>58</v>
      </c>
    </row>
    <row r="39" spans="1:9" ht="15.75">
      <c r="A39" s="7">
        <v>43845</v>
      </c>
      <c r="B39" s="8" t="s">
        <v>98</v>
      </c>
      <c r="C39" s="8">
        <v>2200</v>
      </c>
      <c r="D39" s="8">
        <v>5</v>
      </c>
      <c r="E39" s="8" t="s">
        <v>6</v>
      </c>
      <c r="F39" s="9">
        <v>541.1</v>
      </c>
      <c r="G39" s="9">
        <v>538</v>
      </c>
      <c r="H39" s="18">
        <f t="shared" ref="H39" si="30">(IF(E39="SELL",F39-G39,IF(E39="BUY",G39-F39)))*C39*D39</f>
        <v>-34100.000000000247</v>
      </c>
      <c r="I39" s="28">
        <v>538</v>
      </c>
    </row>
    <row r="40" spans="1:9" ht="15.75">
      <c r="A40" s="7">
        <v>43844</v>
      </c>
      <c r="B40" s="8" t="s">
        <v>14</v>
      </c>
      <c r="C40" s="8">
        <v>800</v>
      </c>
      <c r="D40" s="8">
        <v>5</v>
      </c>
      <c r="E40" s="8" t="s">
        <v>6</v>
      </c>
      <c r="F40" s="9">
        <v>854.5</v>
      </c>
      <c r="G40" s="9">
        <v>866</v>
      </c>
      <c r="H40" s="18">
        <f t="shared" ref="H40" si="31">(IF(E40="SELL",F40-G40,IF(E40="BUY",G40-F40)))*C40*D40</f>
        <v>46000</v>
      </c>
      <c r="I40" s="28">
        <v>847</v>
      </c>
    </row>
    <row r="41" spans="1:9" ht="15.75">
      <c r="A41" s="7">
        <v>43843</v>
      </c>
      <c r="B41" s="8" t="s">
        <v>25</v>
      </c>
      <c r="C41" s="8">
        <v>4000</v>
      </c>
      <c r="D41" s="8">
        <v>5</v>
      </c>
      <c r="E41" s="8" t="s">
        <v>6</v>
      </c>
      <c r="F41" s="9">
        <v>216.5</v>
      </c>
      <c r="G41" s="9">
        <v>215</v>
      </c>
      <c r="H41" s="18">
        <f t="shared" ref="H41" si="32">(IF(E41="SELL",F41-G41,IF(E41="BUY",G41-F41)))*C41*D41</f>
        <v>-30000</v>
      </c>
      <c r="I41" s="28">
        <v>215</v>
      </c>
    </row>
    <row r="42" spans="1:9" ht="15.75">
      <c r="A42" s="7">
        <v>43840</v>
      </c>
      <c r="B42" s="8" t="s">
        <v>65</v>
      </c>
      <c r="C42" s="8">
        <v>3300</v>
      </c>
      <c r="D42" s="8">
        <v>5</v>
      </c>
      <c r="E42" s="8" t="s">
        <v>6</v>
      </c>
      <c r="F42" s="9">
        <v>240.5</v>
      </c>
      <c r="G42" s="9">
        <v>243</v>
      </c>
      <c r="H42" s="18">
        <f t="shared" ref="H42" si="33">(IF(E42="SELL",F42-G42,IF(E42="BUY",G42-F42)))*C42*D42</f>
        <v>41250</v>
      </c>
      <c r="I42" s="28">
        <v>237</v>
      </c>
    </row>
    <row r="43" spans="1:9" ht="15.75">
      <c r="A43" s="7">
        <v>43839</v>
      </c>
      <c r="B43" s="8" t="s">
        <v>101</v>
      </c>
      <c r="C43" s="8">
        <v>2300</v>
      </c>
      <c r="D43" s="8">
        <v>5</v>
      </c>
      <c r="E43" s="8" t="s">
        <v>6</v>
      </c>
      <c r="F43" s="9">
        <v>276</v>
      </c>
      <c r="G43" s="9">
        <v>278</v>
      </c>
      <c r="H43" s="18">
        <f t="shared" ref="H43" si="34">(IF(E43="SELL",F43-G43,IF(E43="BUY",G43-F43)))*C43*D43</f>
        <v>23000</v>
      </c>
      <c r="I43" s="28">
        <v>274</v>
      </c>
    </row>
    <row r="44" spans="1:9" ht="15.75">
      <c r="A44" s="7">
        <v>43839</v>
      </c>
      <c r="B44" s="8" t="s">
        <v>40</v>
      </c>
      <c r="C44" s="8">
        <v>1200</v>
      </c>
      <c r="D44" s="8">
        <v>5</v>
      </c>
      <c r="E44" s="8" t="s">
        <v>6</v>
      </c>
      <c r="F44" s="9">
        <v>498</v>
      </c>
      <c r="G44" s="9">
        <v>492.3</v>
      </c>
      <c r="H44" s="18">
        <f t="shared" ref="H44" si="35">(IF(E44="SELL",F44-G44,IF(E44="BUY",G44-F44)))*C44*D44</f>
        <v>-34199.999999999935</v>
      </c>
      <c r="I44" s="28">
        <v>492.3</v>
      </c>
    </row>
    <row r="45" spans="1:9" ht="15.75">
      <c r="A45" s="7">
        <v>43838</v>
      </c>
      <c r="B45" s="8" t="s">
        <v>100</v>
      </c>
      <c r="C45" s="8">
        <v>8000</v>
      </c>
      <c r="D45" s="8">
        <v>5</v>
      </c>
      <c r="E45" s="8" t="s">
        <v>7</v>
      </c>
      <c r="F45" s="9">
        <v>80.5</v>
      </c>
      <c r="G45" s="9">
        <v>80.5</v>
      </c>
      <c r="H45" s="18">
        <f t="shared" ref="H45" si="36">(IF(E45="SELL",F45-G45,IF(E45="BUY",G45-F45)))*C45*D45</f>
        <v>0</v>
      </c>
      <c r="I45" s="28">
        <v>0</v>
      </c>
    </row>
    <row r="46" spans="1:9" ht="15.75">
      <c r="A46" s="7">
        <v>43837</v>
      </c>
      <c r="B46" s="8" t="s">
        <v>27</v>
      </c>
      <c r="C46" s="8">
        <v>1500</v>
      </c>
      <c r="D46" s="8">
        <v>5</v>
      </c>
      <c r="E46" s="8" t="s">
        <v>7</v>
      </c>
      <c r="F46" s="9">
        <v>758</v>
      </c>
      <c r="G46" s="9">
        <v>753</v>
      </c>
      <c r="H46" s="18">
        <f t="shared" ref="H46" si="37">(IF(E46="SELL",F46-G46,IF(E46="BUY",G46-F46)))*C46*D46</f>
        <v>37500</v>
      </c>
      <c r="I46" s="28">
        <v>763.2</v>
      </c>
    </row>
    <row r="47" spans="1:9" ht="15.75">
      <c r="A47" s="7">
        <v>43836</v>
      </c>
      <c r="B47" s="8" t="s">
        <v>91</v>
      </c>
      <c r="C47" s="8">
        <v>1851</v>
      </c>
      <c r="D47" s="8">
        <v>5</v>
      </c>
      <c r="E47" s="8" t="s">
        <v>7</v>
      </c>
      <c r="F47" s="9">
        <v>450</v>
      </c>
      <c r="G47" s="9">
        <v>449</v>
      </c>
      <c r="H47" s="18">
        <f t="shared" ref="H47" si="38">(IF(E47="SELL",F47-G47,IF(E47="BUY",G47-F47)))*C47*D47</f>
        <v>9255</v>
      </c>
      <c r="I47" s="28">
        <v>455.1</v>
      </c>
    </row>
    <row r="48" spans="1:9" ht="15.75">
      <c r="A48" s="7">
        <v>43836</v>
      </c>
      <c r="B48" s="8" t="s">
        <v>23</v>
      </c>
      <c r="C48" s="8">
        <v>9000</v>
      </c>
      <c r="D48" s="8">
        <v>5</v>
      </c>
      <c r="E48" s="8" t="s">
        <v>7</v>
      </c>
      <c r="F48" s="22">
        <v>56</v>
      </c>
      <c r="G48" s="22">
        <v>55</v>
      </c>
      <c r="H48" s="16">
        <f t="shared" ref="H48" si="39">(IF(E48="SELL",F48-G48,IF(E48="BUY",G48-F48)))*C48*D48</f>
        <v>45000</v>
      </c>
      <c r="I48" s="9">
        <v>57</v>
      </c>
    </row>
    <row r="49" spans="1:9" ht="15.75">
      <c r="A49" s="7">
        <v>43833</v>
      </c>
      <c r="B49" s="8" t="s">
        <v>16</v>
      </c>
      <c r="C49" s="8">
        <v>375</v>
      </c>
      <c r="D49" s="8">
        <v>3</v>
      </c>
      <c r="E49" s="8" t="s">
        <v>6</v>
      </c>
      <c r="F49" s="22">
        <v>1640</v>
      </c>
      <c r="G49" s="22">
        <v>1630</v>
      </c>
      <c r="H49" s="16">
        <f t="shared" ref="H49" si="40">(IF(E49="SELL",F49-G49,IF(E49="BUY",G49-F49)))*C49*D49</f>
        <v>-11250</v>
      </c>
      <c r="I49" s="9">
        <v>1630</v>
      </c>
    </row>
    <row r="50" spans="1:9" ht="15.75">
      <c r="A50" s="7">
        <v>43832</v>
      </c>
      <c r="B50" s="8" t="s">
        <v>70</v>
      </c>
      <c r="C50" s="8">
        <v>6000</v>
      </c>
      <c r="D50" s="8">
        <v>5</v>
      </c>
      <c r="E50" s="8" t="s">
        <v>6</v>
      </c>
      <c r="F50" s="22">
        <v>179.5</v>
      </c>
      <c r="G50" s="22">
        <v>181</v>
      </c>
      <c r="H50" s="16">
        <f t="shared" ref="H50" si="41">(IF(E50="SELL",F50-G50,IF(E50="BUY",G50-F50)))*C50*D50</f>
        <v>45000</v>
      </c>
      <c r="I50" s="9">
        <v>178.3</v>
      </c>
    </row>
    <row r="51" spans="1:9" ht="15.75">
      <c r="A51" s="7">
        <v>43831</v>
      </c>
      <c r="B51" s="8" t="s">
        <v>99</v>
      </c>
      <c r="C51" s="8">
        <v>2500</v>
      </c>
      <c r="D51" s="8">
        <v>5</v>
      </c>
      <c r="E51" s="9" t="s">
        <v>6</v>
      </c>
      <c r="F51" s="9">
        <v>375</v>
      </c>
      <c r="G51" s="9">
        <v>379</v>
      </c>
      <c r="H51" s="18">
        <f t="shared" ref="H51" si="42">(IF(E51="SELL",F51-G51,IF(E51="BUY",G51-F51)))*C51*D51</f>
        <v>50000</v>
      </c>
      <c r="I51" s="28">
        <v>372.5</v>
      </c>
    </row>
    <row r="52" spans="1:9" ht="15.75">
      <c r="A52" s="7">
        <v>43830</v>
      </c>
      <c r="B52" s="8" t="s">
        <v>15</v>
      </c>
      <c r="C52" s="8">
        <v>1400</v>
      </c>
      <c r="D52" s="8">
        <v>5</v>
      </c>
      <c r="E52" s="8" t="s">
        <v>7</v>
      </c>
      <c r="F52" s="9">
        <v>571.5</v>
      </c>
      <c r="G52" s="9">
        <v>566.5</v>
      </c>
      <c r="H52" s="18">
        <f t="shared" ref="H52" si="43">(IF(E52="SELL",F52-G52,IF(E52="BUY",G52-F52)))*C52*D52</f>
        <v>35000</v>
      </c>
      <c r="I52" s="28">
        <v>575</v>
      </c>
    </row>
    <row r="53" spans="1:9" ht="15.75">
      <c r="A53" s="7">
        <v>43829</v>
      </c>
      <c r="B53" s="8" t="s">
        <v>91</v>
      </c>
      <c r="C53" s="8">
        <v>1851</v>
      </c>
      <c r="D53" s="8">
        <v>5</v>
      </c>
      <c r="E53" s="8" t="s">
        <v>6</v>
      </c>
      <c r="F53" s="9">
        <v>465</v>
      </c>
      <c r="G53" s="9">
        <v>461.1</v>
      </c>
      <c r="H53" s="18">
        <f t="shared" ref="H53" si="44">(IF(E53="SELL",F53-G53,IF(E53="BUY",G53-F53)))*C53*D53</f>
        <v>-36094.499999999789</v>
      </c>
      <c r="I53" s="28">
        <v>465</v>
      </c>
    </row>
    <row r="54" spans="1:9" ht="15.75">
      <c r="A54" s="7">
        <v>43825</v>
      </c>
      <c r="B54" s="8" t="s">
        <v>25</v>
      </c>
      <c r="C54" s="8">
        <v>4000</v>
      </c>
      <c r="D54" s="8">
        <v>5</v>
      </c>
      <c r="E54" s="8" t="s">
        <v>7</v>
      </c>
      <c r="F54" s="9">
        <v>205.3</v>
      </c>
      <c r="G54" s="9">
        <v>208.05</v>
      </c>
      <c r="H54" s="18">
        <f t="shared" ref="H54" si="45">(IF(E54="SELL",F54-G54,IF(E54="BUY",G54-F54)))*C54*D54</f>
        <v>-55000</v>
      </c>
      <c r="I54" s="28">
        <v>208.05</v>
      </c>
    </row>
    <row r="55" spans="1:9" ht="15.75">
      <c r="A55" s="7">
        <v>43823</v>
      </c>
      <c r="B55" s="8" t="s">
        <v>65</v>
      </c>
      <c r="C55" s="8">
        <v>2800</v>
      </c>
      <c r="D55" s="8">
        <v>5</v>
      </c>
      <c r="E55" s="8" t="s">
        <v>6</v>
      </c>
      <c r="F55" s="9">
        <v>229.2</v>
      </c>
      <c r="G55" s="9">
        <v>230.65</v>
      </c>
      <c r="H55" s="18">
        <f t="shared" ref="H55" si="46">(IF(E55="SELL",F55-G55,IF(E55="BUY",G55-F55)))*C55*D55</f>
        <v>20300.00000000024</v>
      </c>
      <c r="I55" s="28">
        <v>226.85</v>
      </c>
    </row>
    <row r="56" spans="1:9" ht="15.75">
      <c r="A56" s="7">
        <v>43819</v>
      </c>
      <c r="B56" s="8" t="s">
        <v>91</v>
      </c>
      <c r="C56" s="8">
        <v>1851</v>
      </c>
      <c r="D56" s="8">
        <v>5</v>
      </c>
      <c r="E56" s="8" t="s">
        <v>6</v>
      </c>
      <c r="F56" s="9">
        <v>456</v>
      </c>
      <c r="G56" s="9">
        <v>456</v>
      </c>
      <c r="H56" s="18">
        <f t="shared" ref="H56" si="47">(IF(E56="SELL",F56-G56,IF(E56="BUY",G56-F56)))*C56*D56</f>
        <v>0</v>
      </c>
      <c r="I56" s="28">
        <v>0</v>
      </c>
    </row>
    <row r="57" spans="1:9" ht="15.75">
      <c r="A57" s="7">
        <v>43818</v>
      </c>
      <c r="B57" s="8" t="s">
        <v>98</v>
      </c>
      <c r="C57" s="8">
        <v>2200</v>
      </c>
      <c r="D57" s="8">
        <v>5</v>
      </c>
      <c r="E57" s="8" t="s">
        <v>6</v>
      </c>
      <c r="F57" s="9">
        <v>505</v>
      </c>
      <c r="G57" s="9">
        <v>507.4</v>
      </c>
      <c r="H57" s="18">
        <f t="shared" ref="H57" si="48">(IF(E57="SELL",F57-G57,IF(E57="BUY",G57-F57)))*C57*D57</f>
        <v>26399.999999999749</v>
      </c>
      <c r="I57" s="28">
        <v>501</v>
      </c>
    </row>
    <row r="58" spans="1:9" ht="15.75">
      <c r="A58" s="7">
        <v>43817</v>
      </c>
      <c r="B58" s="8" t="s">
        <v>23</v>
      </c>
      <c r="C58" s="8">
        <v>8000</v>
      </c>
      <c r="D58" s="8">
        <v>5</v>
      </c>
      <c r="E58" s="8" t="s">
        <v>7</v>
      </c>
      <c r="F58" s="9">
        <v>53.3</v>
      </c>
      <c r="G58" s="9">
        <v>54.4</v>
      </c>
      <c r="H58" s="18">
        <f t="shared" ref="H58" si="49">(IF(E58="SELL",F58-G58,IF(E58="BUY",G58-F58)))*C58*D58</f>
        <v>-44000.000000000058</v>
      </c>
      <c r="I58" s="28">
        <v>54.4</v>
      </c>
    </row>
    <row r="59" spans="1:9" ht="15.75">
      <c r="A59" s="7">
        <v>43816</v>
      </c>
      <c r="B59" s="8" t="s">
        <v>97</v>
      </c>
      <c r="C59" s="8">
        <v>2000</v>
      </c>
      <c r="D59" s="8">
        <v>5</v>
      </c>
      <c r="E59" s="8" t="s">
        <v>6</v>
      </c>
      <c r="F59" s="9">
        <v>231.5</v>
      </c>
      <c r="G59" s="9">
        <v>231.5</v>
      </c>
      <c r="H59" s="18">
        <f t="shared" ref="H59" si="50">(IF(E59="SELL",F59-G59,IF(E59="BUY",G59-F59)))*C59*D59</f>
        <v>0</v>
      </c>
      <c r="I59" s="28">
        <v>0</v>
      </c>
    </row>
    <row r="60" spans="1:9" ht="15.75">
      <c r="A60" s="7">
        <v>43815</v>
      </c>
      <c r="B60" s="8" t="s">
        <v>89</v>
      </c>
      <c r="C60" s="8">
        <v>2700</v>
      </c>
      <c r="D60" s="8">
        <v>5</v>
      </c>
      <c r="E60" s="8" t="s">
        <v>7</v>
      </c>
      <c r="F60" s="9">
        <v>323.5</v>
      </c>
      <c r="G60" s="9">
        <v>321.5</v>
      </c>
      <c r="H60" s="18">
        <f>(IF(E60="SELL",F60-G60,IF(E60="BUY",G60-F60)))*C60*D60</f>
        <v>27000</v>
      </c>
      <c r="I60" s="28">
        <v>326</v>
      </c>
    </row>
    <row r="61" spans="1:9" ht="15.75">
      <c r="A61" s="7">
        <v>43812</v>
      </c>
      <c r="B61" s="8" t="s">
        <v>96</v>
      </c>
      <c r="C61" s="8">
        <v>1061</v>
      </c>
      <c r="D61" s="8">
        <v>5</v>
      </c>
      <c r="E61" s="8" t="s">
        <v>6</v>
      </c>
      <c r="F61" s="9">
        <v>435</v>
      </c>
      <c r="G61" s="9">
        <v>428.2</v>
      </c>
      <c r="H61" s="18">
        <f t="shared" ref="H61" si="51">(IF(E61="SELL",F61-G61,IF(E61="BUY",G61-F61)))*C61*D61</f>
        <v>-36074.000000000058</v>
      </c>
      <c r="I61" s="28">
        <v>428.2</v>
      </c>
    </row>
    <row r="62" spans="1:9" ht="15.75">
      <c r="A62" s="7">
        <v>43811</v>
      </c>
      <c r="B62" s="8" t="s">
        <v>27</v>
      </c>
      <c r="C62" s="8">
        <v>1500</v>
      </c>
      <c r="D62" s="8">
        <v>5</v>
      </c>
      <c r="E62" s="8" t="s">
        <v>6</v>
      </c>
      <c r="F62" s="9">
        <v>708.5</v>
      </c>
      <c r="G62" s="9">
        <v>716</v>
      </c>
      <c r="H62" s="18">
        <f t="shared" ref="H62" si="52">(IF(E62="SELL",F62-G62,IF(E62="BUY",G62-F62)))*C62*D62</f>
        <v>56250</v>
      </c>
      <c r="I62" s="28">
        <v>705</v>
      </c>
    </row>
    <row r="63" spans="1:9" ht="15.75">
      <c r="A63" s="7">
        <v>43809</v>
      </c>
      <c r="B63" s="8" t="s">
        <v>23</v>
      </c>
      <c r="C63" s="8">
        <v>8000</v>
      </c>
      <c r="D63" s="8">
        <v>5</v>
      </c>
      <c r="E63" s="8" t="s">
        <v>7</v>
      </c>
      <c r="F63" s="9">
        <v>51.5</v>
      </c>
      <c r="G63" s="9">
        <v>50.5</v>
      </c>
      <c r="H63" s="18">
        <f t="shared" ref="H63" si="53">(IF(E63="SELL",F63-G63,IF(E63="BUY",G63-F63)))*C63*D63</f>
        <v>40000</v>
      </c>
      <c r="I63" s="28">
        <v>52.5</v>
      </c>
    </row>
    <row r="64" spans="1:9" ht="15.75">
      <c r="A64" s="7">
        <v>43808</v>
      </c>
      <c r="B64" s="8" t="s">
        <v>44</v>
      </c>
      <c r="C64" s="8">
        <v>800</v>
      </c>
      <c r="D64" s="8">
        <v>5</v>
      </c>
      <c r="E64" s="8" t="s">
        <v>7</v>
      </c>
      <c r="F64" s="9">
        <v>263</v>
      </c>
      <c r="G64" s="9">
        <v>253.35</v>
      </c>
      <c r="H64" s="18">
        <f t="shared" ref="H64" si="54">(IF(E64="SELL",F64-G64,IF(E64="BUY",G64-F64)))*C64*D64</f>
        <v>38600.000000000022</v>
      </c>
      <c r="I64" s="28">
        <v>273</v>
      </c>
    </row>
    <row r="65" spans="1:9" ht="15.75">
      <c r="A65" s="7">
        <v>43805</v>
      </c>
      <c r="B65" s="8" t="s">
        <v>84</v>
      </c>
      <c r="C65" s="8">
        <v>1563</v>
      </c>
      <c r="D65" s="8">
        <v>5</v>
      </c>
      <c r="E65" s="8" t="s">
        <v>7</v>
      </c>
      <c r="F65" s="9">
        <v>575</v>
      </c>
      <c r="G65" s="9">
        <v>568.20000000000005</v>
      </c>
      <c r="H65" s="18">
        <f>(IF(E65="SELL",F65-G65,IF(E65="BUY",G65-F65)))*C65*D65</f>
        <v>53141.999999999643</v>
      </c>
      <c r="I65" s="28">
        <v>578</v>
      </c>
    </row>
    <row r="66" spans="1:9" ht="15.75">
      <c r="A66" s="7">
        <v>43804</v>
      </c>
      <c r="B66" s="8" t="s">
        <v>15</v>
      </c>
      <c r="C66" s="8">
        <v>1400</v>
      </c>
      <c r="D66" s="8">
        <v>5</v>
      </c>
      <c r="E66" s="8" t="s">
        <v>6</v>
      </c>
      <c r="F66" s="9">
        <v>575</v>
      </c>
      <c r="G66" s="9">
        <v>575</v>
      </c>
      <c r="H66" s="18">
        <f t="shared" ref="H66" si="55">(IF(E66="SELL",F66-G66,IF(E66="BUY",G66-F66)))*C66*D66</f>
        <v>0</v>
      </c>
      <c r="I66" s="28">
        <v>0</v>
      </c>
    </row>
    <row r="67" spans="1:9" ht="15.75">
      <c r="A67" s="7">
        <v>43804</v>
      </c>
      <c r="B67" s="8" t="s">
        <v>27</v>
      </c>
      <c r="C67" s="8">
        <v>1500</v>
      </c>
      <c r="D67" s="8">
        <v>5</v>
      </c>
      <c r="E67" s="8" t="s">
        <v>6</v>
      </c>
      <c r="F67" s="9">
        <v>692</v>
      </c>
      <c r="G67" s="9">
        <v>686.2</v>
      </c>
      <c r="H67" s="18">
        <f t="shared" ref="H67" si="56">(IF(E67="SELL",F67-G67,IF(E67="BUY",G67-F67)))*C67*D67</f>
        <v>-43499.999999999651</v>
      </c>
      <c r="I67" s="28">
        <v>686.2</v>
      </c>
    </row>
    <row r="68" spans="1:9" ht="15.75">
      <c r="A68" s="7">
        <v>43802</v>
      </c>
      <c r="B68" s="8" t="s">
        <v>95</v>
      </c>
      <c r="C68" s="8">
        <v>6000</v>
      </c>
      <c r="D68" s="8">
        <v>5</v>
      </c>
      <c r="E68" s="8" t="s">
        <v>6</v>
      </c>
      <c r="F68" s="9">
        <v>107.8</v>
      </c>
      <c r="G68" s="9">
        <v>109.85</v>
      </c>
      <c r="H68" s="18">
        <f t="shared" ref="H68" si="57">(IF(E68="SELL",F68-G68,IF(E68="BUY",G68-F68)))*C68*D68</f>
        <v>61499.99999999992</v>
      </c>
      <c r="I68" s="28">
        <v>106.5</v>
      </c>
    </row>
    <row r="69" spans="1:9" ht="15.75">
      <c r="A69" s="7">
        <v>43802</v>
      </c>
      <c r="B69" s="8" t="s">
        <v>94</v>
      </c>
      <c r="C69" s="8">
        <v>3200</v>
      </c>
      <c r="D69" s="8">
        <v>5</v>
      </c>
      <c r="E69" s="8" t="s">
        <v>7</v>
      </c>
      <c r="F69" s="9">
        <v>143.80000000000001</v>
      </c>
      <c r="G69" s="9">
        <v>146.4</v>
      </c>
      <c r="H69" s="18">
        <f t="shared" ref="H69" si="58">(IF(E69="SELL",F69-G69,IF(E69="BUY",G69-F69)))*C69*D69</f>
        <v>-41599.999999999913</v>
      </c>
      <c r="I69" s="28">
        <v>146.80000000000001</v>
      </c>
    </row>
    <row r="70" spans="1:9" ht="15.75">
      <c r="A70" s="7">
        <v>43802</v>
      </c>
      <c r="B70" s="8" t="s">
        <v>61</v>
      </c>
      <c r="C70" s="8">
        <v>2000</v>
      </c>
      <c r="D70" s="8">
        <v>5</v>
      </c>
      <c r="E70" s="8" t="s">
        <v>7</v>
      </c>
      <c r="F70" s="9">
        <v>246.5</v>
      </c>
      <c r="G70" s="9">
        <v>238</v>
      </c>
      <c r="H70" s="18">
        <f t="shared" ref="H70" si="59">(IF(E70="SELL",F70-G70,IF(E70="BUY",G70-F70)))*C70*D70</f>
        <v>85000</v>
      </c>
      <c r="I70" s="28">
        <v>250</v>
      </c>
    </row>
    <row r="71" spans="1:9" ht="15.75">
      <c r="A71" s="7">
        <v>43801</v>
      </c>
      <c r="B71" s="8" t="s">
        <v>91</v>
      </c>
      <c r="C71" s="8">
        <v>1851</v>
      </c>
      <c r="D71" s="8">
        <v>5</v>
      </c>
      <c r="E71" s="9" t="s">
        <v>6</v>
      </c>
      <c r="F71" s="9">
        <v>483.8</v>
      </c>
      <c r="G71" s="9">
        <v>483.8</v>
      </c>
      <c r="H71" s="18">
        <f t="shared" ref="H71" si="60">(IF(E71="SELL",F71-G71,IF(E71="BUY",G71-F71)))*C71*D71</f>
        <v>0</v>
      </c>
      <c r="I71" s="28">
        <v>0</v>
      </c>
    </row>
    <row r="72" spans="1:9" ht="15.75">
      <c r="A72" s="7">
        <v>43798</v>
      </c>
      <c r="B72" s="8" t="s">
        <v>23</v>
      </c>
      <c r="C72" s="8">
        <v>8000</v>
      </c>
      <c r="D72" s="8">
        <v>5</v>
      </c>
      <c r="E72" s="9" t="s">
        <v>6</v>
      </c>
      <c r="F72" s="9">
        <v>60.2</v>
      </c>
      <c r="G72" s="9">
        <v>62</v>
      </c>
      <c r="H72" s="18">
        <f t="shared" ref="H72" si="61">(IF(E72="SELL",F72-G72,IF(E72="BUY",G72-F72)))*C72*D72</f>
        <v>71999.999999999884</v>
      </c>
      <c r="I72" s="28">
        <v>59</v>
      </c>
    </row>
    <row r="73" spans="1:9" ht="15.75">
      <c r="A73" s="7">
        <v>43798</v>
      </c>
      <c r="B73" s="8" t="s">
        <v>61</v>
      </c>
      <c r="C73" s="8">
        <v>2000</v>
      </c>
      <c r="D73" s="8">
        <v>5</v>
      </c>
      <c r="E73" s="9" t="s">
        <v>6</v>
      </c>
      <c r="F73" s="9">
        <v>242</v>
      </c>
      <c r="G73" s="9">
        <v>253</v>
      </c>
      <c r="H73" s="18">
        <f t="shared" ref="H73" si="62">(IF(E73="SELL",F73-G73,IF(E73="BUY",G73-F73)))*C73*D73</f>
        <v>110000</v>
      </c>
      <c r="I73" s="28">
        <v>238</v>
      </c>
    </row>
    <row r="74" spans="1:9" ht="15.75">
      <c r="A74" s="7">
        <v>43797</v>
      </c>
      <c r="B74" s="8" t="s">
        <v>93</v>
      </c>
      <c r="C74" s="8">
        <v>7000</v>
      </c>
      <c r="D74" s="8">
        <v>5</v>
      </c>
      <c r="E74" s="9" t="s">
        <v>6</v>
      </c>
      <c r="F74" s="9">
        <v>60.5</v>
      </c>
      <c r="G74" s="9">
        <v>62.5</v>
      </c>
      <c r="H74" s="18">
        <f t="shared" ref="H74" si="63">(IF(E74="SELL",F74-G74,IF(E74="BUY",G74-F74)))*C74*D74</f>
        <v>70000</v>
      </c>
      <c r="I74" s="28">
        <v>59.5</v>
      </c>
    </row>
    <row r="75" spans="1:9" ht="15.75">
      <c r="A75" s="7">
        <v>43796</v>
      </c>
      <c r="B75" s="8" t="s">
        <v>92</v>
      </c>
      <c r="C75" s="8">
        <v>4500</v>
      </c>
      <c r="D75" s="8">
        <v>5</v>
      </c>
      <c r="E75" s="8" t="s">
        <v>6</v>
      </c>
      <c r="F75" s="9">
        <v>107.5</v>
      </c>
      <c r="G75" s="9">
        <v>108</v>
      </c>
      <c r="H75" s="18">
        <f t="shared" ref="H75" si="64">(IF(E75="SELL",F75-G75,IF(E75="BUY",G75-F75)))*C75*D75</f>
        <v>11250</v>
      </c>
      <c r="I75" s="28">
        <v>105</v>
      </c>
    </row>
    <row r="76" spans="1:9" ht="15.75">
      <c r="A76" s="7">
        <v>43794</v>
      </c>
      <c r="B76" s="8" t="s">
        <v>91</v>
      </c>
      <c r="C76" s="8">
        <v>1851</v>
      </c>
      <c r="D76" s="8">
        <v>5</v>
      </c>
      <c r="E76" s="8" t="s">
        <v>6</v>
      </c>
      <c r="F76" s="9">
        <v>432</v>
      </c>
      <c r="G76" s="9">
        <v>442</v>
      </c>
      <c r="H76" s="18">
        <f t="shared" ref="H76" si="65">(IF(E76="SELL",F76-G76,IF(E76="BUY",G76-F76)))*C76*D76</f>
        <v>92550</v>
      </c>
      <c r="I76" s="28">
        <v>428.2</v>
      </c>
    </row>
    <row r="77" spans="1:9" ht="15.75">
      <c r="A77" s="7">
        <v>43791</v>
      </c>
      <c r="B77" s="8" t="s">
        <v>10</v>
      </c>
      <c r="C77" s="8">
        <v>1300</v>
      </c>
      <c r="D77" s="8">
        <v>5</v>
      </c>
      <c r="E77" s="8" t="s">
        <v>6</v>
      </c>
      <c r="F77" s="9">
        <v>345.3</v>
      </c>
      <c r="G77" s="9">
        <v>351</v>
      </c>
      <c r="H77" s="18">
        <f t="shared" ref="H77" si="66">(IF(E77="SELL",F77-G77,IF(E77="BUY",G77-F77)))*C77*D77</f>
        <v>37049.999999999927</v>
      </c>
      <c r="I77" s="28">
        <v>341</v>
      </c>
    </row>
    <row r="78" spans="1:9" ht="15.75">
      <c r="A78" s="7">
        <v>43790</v>
      </c>
      <c r="B78" s="8" t="s">
        <v>32</v>
      </c>
      <c r="C78" s="8">
        <v>10000</v>
      </c>
      <c r="D78" s="8">
        <v>5</v>
      </c>
      <c r="E78" s="8" t="s">
        <v>6</v>
      </c>
      <c r="F78" s="9">
        <v>61.85</v>
      </c>
      <c r="G78" s="9">
        <v>63.5</v>
      </c>
      <c r="H78" s="18">
        <f t="shared" ref="H78" si="67">(IF(E78="SELL",F78-G78,IF(E78="BUY",G78-F78)))*C78*D78</f>
        <v>82499.999999999927</v>
      </c>
      <c r="I78" s="28">
        <v>66.75</v>
      </c>
    </row>
    <row r="79" spans="1:9" ht="15.75">
      <c r="A79" s="7">
        <v>43790</v>
      </c>
      <c r="B79" s="8" t="s">
        <v>91</v>
      </c>
      <c r="C79" s="8">
        <v>1851</v>
      </c>
      <c r="D79" s="8">
        <v>5</v>
      </c>
      <c r="E79" s="8" t="s">
        <v>7</v>
      </c>
      <c r="F79" s="9">
        <v>429</v>
      </c>
      <c r="G79" s="9">
        <v>433.8</v>
      </c>
      <c r="H79" s="17">
        <f t="shared" ref="H79" si="68">(IF(E79="SELL",F79-G79,IF(E79="BUY",G79-F79)))*C79*D79</f>
        <v>-44424.000000000102</v>
      </c>
      <c r="I79" s="27">
        <v>429</v>
      </c>
    </row>
    <row r="80" spans="1:9" ht="15.75">
      <c r="A80" s="7">
        <v>43789</v>
      </c>
      <c r="B80" s="8" t="s">
        <v>91</v>
      </c>
      <c r="C80" s="8">
        <v>1851</v>
      </c>
      <c r="D80" s="8">
        <v>5</v>
      </c>
      <c r="E80" s="9" t="s">
        <v>6</v>
      </c>
      <c r="F80" s="9">
        <v>446</v>
      </c>
      <c r="G80" s="9">
        <v>441</v>
      </c>
      <c r="H80" s="17">
        <f t="shared" ref="H80" si="69">(IF(E80="SELL",F80-G80,IF(E80="BUY",G80-F80)))*C80*D80</f>
        <v>-46275</v>
      </c>
      <c r="I80" s="26">
        <v>441</v>
      </c>
    </row>
    <row r="81" spans="1:9" ht="15.75">
      <c r="A81" s="7">
        <v>43788</v>
      </c>
      <c r="B81" s="8" t="s">
        <v>91</v>
      </c>
      <c r="C81" s="8">
        <v>1851</v>
      </c>
      <c r="D81" s="8">
        <v>5</v>
      </c>
      <c r="E81" s="9" t="s">
        <v>6</v>
      </c>
      <c r="F81" s="9">
        <v>426.5</v>
      </c>
      <c r="G81" s="9">
        <v>438</v>
      </c>
      <c r="H81" s="18">
        <f t="shared" ref="H81" si="70">(IF(E81="SELL",F81-G81,IF(E81="BUY",G81-F81)))*C81*D81</f>
        <v>106432.5</v>
      </c>
      <c r="I81" s="26">
        <v>422</v>
      </c>
    </row>
    <row r="82" spans="1:9" ht="15.75">
      <c r="A82" s="7">
        <v>43787</v>
      </c>
      <c r="B82" s="8" t="s">
        <v>91</v>
      </c>
      <c r="C82" s="8">
        <v>1851</v>
      </c>
      <c r="D82" s="8">
        <v>5</v>
      </c>
      <c r="E82" s="9" t="s">
        <v>6</v>
      </c>
      <c r="F82" s="9">
        <v>403</v>
      </c>
      <c r="G82" s="9">
        <v>412</v>
      </c>
      <c r="H82" s="18">
        <f t="shared" ref="H82" si="71">(IF(E82="SELL",F82-G82,IF(E82="BUY",G82-F82)))*C82*D82</f>
        <v>83295</v>
      </c>
      <c r="I82" s="26">
        <v>398</v>
      </c>
    </row>
    <row r="83" spans="1:9" ht="15.75">
      <c r="A83" s="7">
        <v>43784</v>
      </c>
      <c r="B83" s="8" t="s">
        <v>91</v>
      </c>
      <c r="C83" s="8">
        <v>1851</v>
      </c>
      <c r="D83" s="8">
        <v>5</v>
      </c>
      <c r="E83" s="9" t="s">
        <v>6</v>
      </c>
      <c r="F83" s="9">
        <v>383.65</v>
      </c>
      <c r="G83" s="9">
        <v>395</v>
      </c>
      <c r="H83" s="18">
        <f t="shared" ref="H83" si="72">(IF(E83="SELL",F83-G83,IF(E83="BUY",G83-F83)))*C83*D83</f>
        <v>105044.2500000002</v>
      </c>
      <c r="I83" s="26">
        <v>378</v>
      </c>
    </row>
    <row r="84" spans="1:9" ht="15.75">
      <c r="A84" s="7">
        <v>43783</v>
      </c>
      <c r="B84" s="8" t="s">
        <v>27</v>
      </c>
      <c r="C84" s="8">
        <v>1500</v>
      </c>
      <c r="D84" s="8">
        <v>5</v>
      </c>
      <c r="E84" s="8" t="s">
        <v>6</v>
      </c>
      <c r="F84" s="22">
        <v>700</v>
      </c>
      <c r="G84" s="22">
        <v>710</v>
      </c>
      <c r="H84" s="18">
        <f t="shared" ref="H84" si="73">(IF(E84="SELL",F84-G84,IF(E84="BUY",G84-F84)))*C84*D84</f>
        <v>75000</v>
      </c>
      <c r="I84" s="22">
        <v>695</v>
      </c>
    </row>
    <row r="85" spans="1:9" ht="15.75">
      <c r="A85" s="7">
        <v>43783</v>
      </c>
      <c r="B85" s="8" t="s">
        <v>23</v>
      </c>
      <c r="C85" s="8">
        <v>8000</v>
      </c>
      <c r="D85" s="8">
        <v>5</v>
      </c>
      <c r="E85" s="8" t="s">
        <v>7</v>
      </c>
      <c r="F85" s="22">
        <v>54.8</v>
      </c>
      <c r="G85" s="22">
        <v>54.8</v>
      </c>
      <c r="H85" s="18">
        <f t="shared" ref="H85" si="74">(IF(E85="SELL",F85-G85,IF(E85="BUY",G85-F85)))*C85*D85</f>
        <v>0</v>
      </c>
      <c r="I85" s="22">
        <v>55.8</v>
      </c>
    </row>
    <row r="86" spans="1:9" ht="15.75">
      <c r="A86" s="7">
        <v>43782</v>
      </c>
      <c r="B86" s="8" t="s">
        <v>34</v>
      </c>
      <c r="C86" s="8">
        <v>1000</v>
      </c>
      <c r="D86" s="8">
        <v>5</v>
      </c>
      <c r="E86" s="8" t="s">
        <v>7</v>
      </c>
      <c r="F86" s="22">
        <v>488</v>
      </c>
      <c r="G86" s="22">
        <v>475</v>
      </c>
      <c r="H86" s="18">
        <f>(IF(E86="SELL",F86-G86,IF(E86="BUY",G86-F86)))*C86*D86</f>
        <v>65000</v>
      </c>
      <c r="I86" s="22">
        <v>493</v>
      </c>
    </row>
    <row r="87" spans="1:9" ht="15.75">
      <c r="A87" s="7">
        <v>43780</v>
      </c>
      <c r="B87" s="8" t="s">
        <v>82</v>
      </c>
      <c r="C87" s="8">
        <v>1800</v>
      </c>
      <c r="D87" s="8">
        <v>5</v>
      </c>
      <c r="E87" s="8" t="s">
        <v>6</v>
      </c>
      <c r="F87" s="22">
        <v>515</v>
      </c>
      <c r="G87" s="22">
        <v>519.20000000000005</v>
      </c>
      <c r="H87" s="18">
        <f t="shared" ref="H87:H88" si="75">(IF(E87="SELL",F87-G87,IF(E87="BUY",G87-F87)))*C87*D87</f>
        <v>37800.000000000407</v>
      </c>
      <c r="I87" s="22">
        <v>510.8</v>
      </c>
    </row>
    <row r="88" spans="1:9" ht="15.75">
      <c r="A88" s="7">
        <v>43777</v>
      </c>
      <c r="B88" s="8" t="s">
        <v>23</v>
      </c>
      <c r="C88" s="8">
        <v>8000</v>
      </c>
      <c r="D88" s="8">
        <v>5</v>
      </c>
      <c r="E88" s="8" t="s">
        <v>6</v>
      </c>
      <c r="F88" s="22">
        <v>58</v>
      </c>
      <c r="G88" s="22">
        <v>60</v>
      </c>
      <c r="H88" s="18">
        <f t="shared" si="75"/>
        <v>80000</v>
      </c>
      <c r="I88" s="26">
        <v>57</v>
      </c>
    </row>
    <row r="89" spans="1:9" ht="15.75">
      <c r="A89" s="7">
        <v>43776</v>
      </c>
      <c r="B89" s="8" t="s">
        <v>40</v>
      </c>
      <c r="C89" s="8">
        <v>1200</v>
      </c>
      <c r="D89" s="8">
        <v>2</v>
      </c>
      <c r="E89" s="8" t="s">
        <v>6</v>
      </c>
      <c r="F89" s="22">
        <v>478.3</v>
      </c>
      <c r="G89" s="22">
        <v>486</v>
      </c>
      <c r="H89" s="18">
        <f t="shared" ref="H89:H91" si="76">(IF(E89="SELL",F89-G89,IF(E89="BUY",G89-F89)))*C89*D89</f>
        <v>18479.999999999971</v>
      </c>
      <c r="I89" s="26">
        <v>468</v>
      </c>
    </row>
    <row r="90" spans="1:9" ht="15.75">
      <c r="A90" s="7">
        <v>43775</v>
      </c>
      <c r="B90" s="8" t="s">
        <v>90</v>
      </c>
      <c r="C90" s="8">
        <v>750</v>
      </c>
      <c r="D90" s="8">
        <v>5</v>
      </c>
      <c r="E90" s="8" t="s">
        <v>7</v>
      </c>
      <c r="F90" s="22">
        <v>1172</v>
      </c>
      <c r="G90" s="22">
        <v>1161</v>
      </c>
      <c r="H90" s="18">
        <f t="shared" ref="H90" si="77">(IF(E90="SELL",F90-G90,IF(E90="BUY",G90-F90)))*C90*D90</f>
        <v>41250</v>
      </c>
      <c r="I90" s="9">
        <v>1185</v>
      </c>
    </row>
    <row r="91" spans="1:9" ht="15.75">
      <c r="A91" s="7">
        <v>43775</v>
      </c>
      <c r="B91" s="8" t="s">
        <v>65</v>
      </c>
      <c r="C91" s="8">
        <v>2800</v>
      </c>
      <c r="D91" s="8">
        <v>5</v>
      </c>
      <c r="E91" s="8" t="s">
        <v>6</v>
      </c>
      <c r="F91" s="22">
        <v>188.05</v>
      </c>
      <c r="G91" s="22">
        <v>192</v>
      </c>
      <c r="H91" s="18">
        <f t="shared" si="76"/>
        <v>55299.99999999984</v>
      </c>
      <c r="I91" s="9">
        <v>186.05</v>
      </c>
    </row>
    <row r="92" spans="1:9" ht="15.75">
      <c r="A92" s="7">
        <v>43774</v>
      </c>
      <c r="B92" s="8" t="s">
        <v>15</v>
      </c>
      <c r="C92" s="8">
        <v>1400</v>
      </c>
      <c r="D92" s="8">
        <v>5</v>
      </c>
      <c r="E92" s="8" t="s">
        <v>6</v>
      </c>
      <c r="F92" s="22">
        <v>581</v>
      </c>
      <c r="G92" s="22">
        <v>576</v>
      </c>
      <c r="H92" s="18">
        <f t="shared" ref="H92" si="78">(IF(E92="SELL",F92-G92,IF(E92="BUY",G92-F92)))*C92*D92</f>
        <v>-35000</v>
      </c>
      <c r="I92" s="9">
        <v>576</v>
      </c>
    </row>
    <row r="93" spans="1:9" ht="15.75">
      <c r="A93" s="7">
        <v>43773</v>
      </c>
      <c r="B93" s="8" t="s">
        <v>32</v>
      </c>
      <c r="C93" s="8">
        <v>10000</v>
      </c>
      <c r="D93" s="8">
        <v>5</v>
      </c>
      <c r="E93" s="8" t="s">
        <v>6</v>
      </c>
      <c r="F93" s="22">
        <v>71.5</v>
      </c>
      <c r="G93" s="22">
        <v>73.55</v>
      </c>
      <c r="H93" s="18">
        <f t="shared" ref="H93" si="79">(IF(E93="SELL",F93-G93,IF(E93="BUY",G93-F93)))*C93*D93</f>
        <v>102499.99999999985</v>
      </c>
      <c r="I93" s="9">
        <v>70.650000000000006</v>
      </c>
    </row>
    <row r="94" spans="1:9" ht="15.75">
      <c r="A94" s="7">
        <v>43770</v>
      </c>
      <c r="B94" s="8" t="s">
        <v>23</v>
      </c>
      <c r="C94" s="8">
        <v>8000</v>
      </c>
      <c r="D94" s="8">
        <v>5</v>
      </c>
      <c r="E94" s="8" t="s">
        <v>6</v>
      </c>
      <c r="F94" s="22">
        <v>59.55</v>
      </c>
      <c r="G94" s="22">
        <v>60.5</v>
      </c>
      <c r="H94" s="16">
        <f t="shared" ref="H94:H95" si="80">(IF(E94="SELL",F94-G94,IF(E94="BUY",G94-F94)))*C94*D94</f>
        <v>38000.000000000116</v>
      </c>
      <c r="I94" s="9">
        <v>58.65</v>
      </c>
    </row>
    <row r="95" spans="1:9" ht="15.75">
      <c r="A95" s="7">
        <v>43769</v>
      </c>
      <c r="B95" s="8" t="s">
        <v>89</v>
      </c>
      <c r="C95" s="8">
        <v>2700</v>
      </c>
      <c r="D95" s="8">
        <v>5</v>
      </c>
      <c r="E95" s="8" t="s">
        <v>6</v>
      </c>
      <c r="F95" s="22">
        <v>300.55</v>
      </c>
      <c r="G95" s="22">
        <v>306</v>
      </c>
      <c r="H95" s="18">
        <f t="shared" si="80"/>
        <v>73574.99999999984</v>
      </c>
      <c r="I95" s="22">
        <v>298.2</v>
      </c>
    </row>
    <row r="96" spans="1:9" ht="15.75">
      <c r="A96" s="7">
        <v>43768</v>
      </c>
      <c r="B96" s="8" t="s">
        <v>23</v>
      </c>
      <c r="C96" s="8">
        <v>8000</v>
      </c>
      <c r="D96" s="8">
        <v>5</v>
      </c>
      <c r="E96" s="8" t="s">
        <v>6</v>
      </c>
      <c r="F96" s="22">
        <v>59.35</v>
      </c>
      <c r="G96" s="22">
        <v>58.5</v>
      </c>
      <c r="H96" s="16">
        <f t="shared" ref="H96" si="81">(IF(E96="SELL",F96-G96,IF(E96="BUY",G96-F96)))*C96*D96</f>
        <v>-34000.000000000058</v>
      </c>
      <c r="I96" s="22">
        <v>59.35</v>
      </c>
    </row>
    <row r="97" spans="1:9" ht="15.75">
      <c r="A97" s="7">
        <v>43767</v>
      </c>
      <c r="B97" s="8" t="s">
        <v>75</v>
      </c>
      <c r="C97" s="8">
        <v>3000</v>
      </c>
      <c r="D97" s="8">
        <v>5</v>
      </c>
      <c r="E97" s="8" t="s">
        <v>6</v>
      </c>
      <c r="F97" s="22">
        <v>169.2</v>
      </c>
      <c r="G97" s="22">
        <v>166</v>
      </c>
      <c r="H97" s="18">
        <f t="shared" ref="H97" si="82">(IF(E97="SELL",F97-G97,IF(E97="BUY",G97-F97)))*C97*D97</f>
        <v>-47999.999999999825</v>
      </c>
      <c r="I97" s="22">
        <v>166</v>
      </c>
    </row>
    <row r="98" spans="1:9" ht="15.75">
      <c r="A98" s="7">
        <v>43763</v>
      </c>
      <c r="B98" s="8" t="s">
        <v>82</v>
      </c>
      <c r="C98" s="8">
        <v>1800</v>
      </c>
      <c r="D98" s="8">
        <v>5</v>
      </c>
      <c r="E98" s="8" t="s">
        <v>6</v>
      </c>
      <c r="F98" s="22">
        <v>523.79999999999995</v>
      </c>
      <c r="G98" s="22">
        <v>532</v>
      </c>
      <c r="H98" s="18">
        <f t="shared" ref="H98" si="83">(IF(E98="SELL",F98-G98,IF(E98="BUY",G98-F98)))*C98*D98</f>
        <v>73800.000000000407</v>
      </c>
      <c r="I98" s="22">
        <v>519.20000000000005</v>
      </c>
    </row>
    <row r="99" spans="1:9" ht="15.75">
      <c r="A99" s="7">
        <v>43762</v>
      </c>
      <c r="B99" s="8" t="s">
        <v>70</v>
      </c>
      <c r="C99" s="8">
        <v>6000</v>
      </c>
      <c r="D99" s="8">
        <v>5</v>
      </c>
      <c r="E99" s="8" t="s">
        <v>6</v>
      </c>
      <c r="F99" s="22">
        <v>164</v>
      </c>
      <c r="G99" s="22">
        <v>163</v>
      </c>
      <c r="H99" s="18">
        <f t="shared" ref="H99" si="84">(IF(E99="SELL",F99-G99,IF(E99="BUY",G99-F99)))*C99*D99</f>
        <v>-30000</v>
      </c>
      <c r="I99" s="22">
        <v>163</v>
      </c>
    </row>
    <row r="100" spans="1:9" ht="15.75">
      <c r="A100" s="7">
        <v>43760</v>
      </c>
      <c r="B100" s="8" t="s">
        <v>88</v>
      </c>
      <c r="C100" s="8">
        <v>1200</v>
      </c>
      <c r="D100" s="8">
        <v>5</v>
      </c>
      <c r="E100" s="8" t="s">
        <v>7</v>
      </c>
      <c r="F100" s="22">
        <v>653</v>
      </c>
      <c r="G100" s="22">
        <v>642</v>
      </c>
      <c r="H100" s="18">
        <f>(IF(E100="SELL",F100-G100,IF(E100="BUY",G100-F100)))*C100*D100</f>
        <v>66000</v>
      </c>
      <c r="I100" s="22">
        <v>659</v>
      </c>
    </row>
    <row r="101" spans="1:9" ht="15.75">
      <c r="A101" s="7">
        <v>43756</v>
      </c>
      <c r="B101" s="8" t="s">
        <v>15</v>
      </c>
      <c r="C101" s="8">
        <v>1400</v>
      </c>
      <c r="D101" s="8">
        <v>5</v>
      </c>
      <c r="E101" s="8" t="s">
        <v>6</v>
      </c>
      <c r="F101" s="22">
        <v>626.20000000000005</v>
      </c>
      <c r="G101" s="22">
        <v>628</v>
      </c>
      <c r="H101" s="18">
        <f t="shared" ref="H101" si="85">(IF(E101="SELL",F101-G101,IF(E101="BUY",G101-F101)))*C101*D101</f>
        <v>12599.999999999682</v>
      </c>
      <c r="I101" s="22">
        <v>621.79999999999995</v>
      </c>
    </row>
    <row r="102" spans="1:9" ht="15.75">
      <c r="A102" s="7">
        <v>43755</v>
      </c>
      <c r="B102" s="8" t="s">
        <v>23</v>
      </c>
      <c r="C102" s="8">
        <v>8000</v>
      </c>
      <c r="D102" s="8">
        <v>5</v>
      </c>
      <c r="E102" s="8" t="s">
        <v>6</v>
      </c>
      <c r="F102" s="22">
        <v>49.5</v>
      </c>
      <c r="G102" s="22">
        <v>51</v>
      </c>
      <c r="H102" s="16">
        <f t="shared" ref="H102" si="86">(IF(E102="SELL",F102-G102,IF(E102="BUY",G102-F102)))*C102*D102</f>
        <v>60000</v>
      </c>
      <c r="I102" s="22">
        <v>48.5</v>
      </c>
    </row>
    <row r="103" spans="1:9" ht="15.75">
      <c r="A103" s="7">
        <v>43755</v>
      </c>
      <c r="B103" s="8" t="s">
        <v>87</v>
      </c>
      <c r="C103" s="8">
        <v>7000</v>
      </c>
      <c r="D103" s="8">
        <v>5</v>
      </c>
      <c r="E103" s="8" t="s">
        <v>6</v>
      </c>
      <c r="F103" s="22">
        <v>84.2</v>
      </c>
      <c r="G103" s="22">
        <v>83.2</v>
      </c>
      <c r="H103" s="17">
        <f t="shared" ref="H103" si="87">(IF(E103="SELL",F103-G103,IF(E103="BUY",G103-F103)))*C103*D103</f>
        <v>-35000</v>
      </c>
      <c r="I103" s="18">
        <v>83.2</v>
      </c>
    </row>
    <row r="104" spans="1:9" ht="15.75">
      <c r="A104" s="7">
        <v>43753</v>
      </c>
      <c r="B104" s="8" t="s">
        <v>70</v>
      </c>
      <c r="C104" s="8">
        <v>6000</v>
      </c>
      <c r="D104" s="8">
        <v>5</v>
      </c>
      <c r="E104" s="8" t="s">
        <v>7</v>
      </c>
      <c r="F104" s="22">
        <v>135.5</v>
      </c>
      <c r="G104" s="22">
        <v>136.85</v>
      </c>
      <c r="H104" s="16">
        <f t="shared" ref="H104" si="88">(IF(E104="SELL",F104-G104,IF(E104="BUY",G104-F104)))*C104*D104</f>
        <v>-40499.999999999825</v>
      </c>
      <c r="I104" s="18">
        <v>136.85</v>
      </c>
    </row>
    <row r="105" spans="1:9" ht="15.75">
      <c r="A105" s="7">
        <v>43753</v>
      </c>
      <c r="B105" s="8" t="s">
        <v>84</v>
      </c>
      <c r="C105" s="8">
        <v>1563</v>
      </c>
      <c r="D105" s="8">
        <v>5</v>
      </c>
      <c r="E105" s="8" t="s">
        <v>6</v>
      </c>
      <c r="F105" s="22">
        <v>595</v>
      </c>
      <c r="G105" s="22">
        <v>591</v>
      </c>
      <c r="H105" s="16">
        <f t="shared" ref="H105" si="89">(IF(E105="SELL",F105-G105,IF(E105="BUY",G105-F105)))*C105*D105</f>
        <v>-31260</v>
      </c>
      <c r="I105" s="18">
        <v>591</v>
      </c>
    </row>
    <row r="106" spans="1:9" ht="15.75">
      <c r="A106" s="7">
        <v>43752</v>
      </c>
      <c r="B106" s="8" t="s">
        <v>23</v>
      </c>
      <c r="C106" s="8">
        <v>8000</v>
      </c>
      <c r="D106" s="8">
        <v>5</v>
      </c>
      <c r="E106" s="8" t="s">
        <v>7</v>
      </c>
      <c r="F106" s="22">
        <v>48.3</v>
      </c>
      <c r="G106" s="22">
        <v>48.3</v>
      </c>
      <c r="H106" s="16">
        <f t="shared" ref="H106" si="90">(IF(E106="SELL",F106-G106,IF(E106="BUY",G106-F106)))*C106*D106</f>
        <v>0</v>
      </c>
      <c r="I106" s="18">
        <v>49.35</v>
      </c>
    </row>
    <row r="107" spans="1:9" ht="15.75">
      <c r="A107" s="7">
        <v>43752</v>
      </c>
      <c r="B107" s="8" t="s">
        <v>77</v>
      </c>
      <c r="C107" s="8">
        <v>1200</v>
      </c>
      <c r="D107" s="8">
        <v>5</v>
      </c>
      <c r="E107" s="8" t="s">
        <v>7</v>
      </c>
      <c r="F107" s="22">
        <v>268</v>
      </c>
      <c r="G107" s="22">
        <v>275</v>
      </c>
      <c r="H107" s="16">
        <f t="shared" ref="H107" si="91">(IF(E107="SELL",F107-G107,IF(E107="BUY",G107-F107)))*C107*D107</f>
        <v>-42000</v>
      </c>
      <c r="I107" s="18">
        <v>275</v>
      </c>
    </row>
    <row r="108" spans="1:9" ht="15.75">
      <c r="A108" s="7">
        <v>43749</v>
      </c>
      <c r="B108" s="8" t="s">
        <v>30</v>
      </c>
      <c r="C108" s="8">
        <v>1000</v>
      </c>
      <c r="D108" s="8">
        <v>5</v>
      </c>
      <c r="E108" s="8" t="s">
        <v>7</v>
      </c>
      <c r="F108" s="22">
        <v>451</v>
      </c>
      <c r="G108" s="22">
        <v>438</v>
      </c>
      <c r="H108" s="16">
        <f t="shared" ref="H108" si="92">(IF(E108="SELL",F108-G108,IF(E108="BUY",G108-F108)))*C108*D108</f>
        <v>65000</v>
      </c>
      <c r="I108" s="18">
        <v>458</v>
      </c>
    </row>
    <row r="109" spans="1:9" ht="15.75">
      <c r="A109" s="7">
        <v>43749</v>
      </c>
      <c r="B109" s="8" t="s">
        <v>44</v>
      </c>
      <c r="C109" s="8">
        <v>800</v>
      </c>
      <c r="D109" s="8">
        <v>5</v>
      </c>
      <c r="E109" s="8" t="s">
        <v>7</v>
      </c>
      <c r="F109" s="22">
        <v>178</v>
      </c>
      <c r="G109" s="22">
        <v>186</v>
      </c>
      <c r="H109" s="17">
        <f t="shared" ref="H109" si="93">(IF(E109="SELL",F109-G109,IF(E109="BUY",G109-F109)))*C109*D109</f>
        <v>-32000</v>
      </c>
      <c r="I109" s="18">
        <v>186</v>
      </c>
    </row>
    <row r="110" spans="1:9" ht="15.75">
      <c r="A110" s="7">
        <v>43747</v>
      </c>
      <c r="B110" s="8" t="s">
        <v>23</v>
      </c>
      <c r="C110" s="8">
        <v>8000</v>
      </c>
      <c r="D110" s="8">
        <v>5</v>
      </c>
      <c r="E110" s="8" t="s">
        <v>6</v>
      </c>
      <c r="F110" s="22">
        <v>48.8</v>
      </c>
      <c r="G110" s="22">
        <v>51</v>
      </c>
      <c r="H110" s="18">
        <f t="shared" ref="H110" si="94">(IF(E110="SELL",F110-G110,IF(E110="BUY",G110-F110)))*C110*D110</f>
        <v>88000.000000000116</v>
      </c>
    </row>
    <row r="111" spans="1:9" ht="15.75">
      <c r="A111" s="7">
        <v>43742</v>
      </c>
      <c r="B111" s="8" t="s">
        <v>44</v>
      </c>
      <c r="C111" s="8">
        <v>800</v>
      </c>
      <c r="D111" s="8">
        <v>5</v>
      </c>
      <c r="E111" s="8" t="s">
        <v>7</v>
      </c>
      <c r="F111" s="22">
        <v>248</v>
      </c>
      <c r="G111" s="22">
        <v>233</v>
      </c>
      <c r="H111" s="18">
        <f t="shared" ref="H111" si="95">(IF(E111="SELL",F111-G111,IF(E111="BUY",G111-F111)))*C111*D111</f>
        <v>60000</v>
      </c>
    </row>
    <row r="112" spans="1:9" ht="15.75">
      <c r="A112" s="7">
        <v>43741</v>
      </c>
      <c r="B112" s="8" t="s">
        <v>84</v>
      </c>
      <c r="C112" s="8">
        <v>1563</v>
      </c>
      <c r="D112" s="8">
        <v>5</v>
      </c>
      <c r="E112" s="8" t="s">
        <v>7</v>
      </c>
      <c r="F112" s="22">
        <v>629</v>
      </c>
      <c r="G112" s="22">
        <v>626</v>
      </c>
      <c r="H112" s="18">
        <f t="shared" ref="H112" si="96">(IF(E112="SELL",F112-G112,IF(E112="BUY",G112-F112)))*C112*D112</f>
        <v>23445</v>
      </c>
    </row>
    <row r="113" spans="1:8" ht="15.75">
      <c r="A113" s="7">
        <v>43739</v>
      </c>
      <c r="B113" s="8" t="s">
        <v>84</v>
      </c>
      <c r="C113" s="8">
        <v>1563</v>
      </c>
      <c r="D113" s="8">
        <v>5</v>
      </c>
      <c r="E113" s="8" t="s">
        <v>7</v>
      </c>
      <c r="F113" s="22">
        <v>631</v>
      </c>
      <c r="G113" s="22">
        <v>620</v>
      </c>
      <c r="H113" s="18">
        <f t="shared" ref="H113" si="97">(IF(E113="SELL",F113-G113,IF(E113="BUY",G113-F113)))*C113*D113</f>
        <v>85965</v>
      </c>
    </row>
    <row r="114" spans="1:8" ht="15.75">
      <c r="A114" s="7">
        <v>43738</v>
      </c>
      <c r="B114" s="8" t="s">
        <v>84</v>
      </c>
      <c r="C114" s="8">
        <v>1563</v>
      </c>
      <c r="D114" s="8">
        <v>5</v>
      </c>
      <c r="E114" s="8" t="s">
        <v>6</v>
      </c>
      <c r="F114" s="22">
        <v>603.5</v>
      </c>
      <c r="G114" s="22">
        <v>613.20000000000005</v>
      </c>
      <c r="H114" s="18">
        <f t="shared" ref="H114" si="98">(IF(E114="SELL",F114-G114,IF(E114="BUY",G114-F114)))*C114*D114</f>
        <v>75805.500000000349</v>
      </c>
    </row>
    <row r="115" spans="1:8" ht="15.75">
      <c r="A115" s="7">
        <v>43738</v>
      </c>
      <c r="B115" s="8" t="s">
        <v>70</v>
      </c>
      <c r="C115" s="8">
        <v>6000</v>
      </c>
      <c r="D115" s="8">
        <v>5</v>
      </c>
      <c r="E115" s="8" t="s">
        <v>6</v>
      </c>
      <c r="F115" s="22">
        <v>144.1</v>
      </c>
      <c r="G115" s="22">
        <v>143.1</v>
      </c>
      <c r="H115" s="18">
        <f t="shared" ref="H115" si="99">(IF(E115="SELL",F115-G115,IF(E115="BUY",G115-F115)))*C115*D115</f>
        <v>-30000</v>
      </c>
    </row>
    <row r="116" spans="1:8" ht="15.75">
      <c r="A116" s="7">
        <v>43735</v>
      </c>
      <c r="B116" s="8" t="s">
        <v>23</v>
      </c>
      <c r="C116" s="8">
        <v>8000</v>
      </c>
      <c r="D116" s="8">
        <v>5</v>
      </c>
      <c r="E116" s="8" t="s">
        <v>7</v>
      </c>
      <c r="F116" s="22">
        <v>60</v>
      </c>
      <c r="G116" s="22">
        <v>59</v>
      </c>
      <c r="H116" s="18">
        <f t="shared" ref="H116" si="100">(IF(E116="SELL",F116-G116,IF(E116="BUY",G116-F116)))*C116*D116</f>
        <v>40000</v>
      </c>
    </row>
    <row r="117" spans="1:8" ht="15.75">
      <c r="A117" s="7">
        <v>43735</v>
      </c>
      <c r="B117" s="8" t="s">
        <v>44</v>
      </c>
      <c r="C117" s="8">
        <v>800</v>
      </c>
      <c r="D117" s="8">
        <v>5</v>
      </c>
      <c r="E117" s="8" t="s">
        <v>6</v>
      </c>
      <c r="F117" s="22">
        <v>395</v>
      </c>
      <c r="G117" s="22">
        <v>390</v>
      </c>
      <c r="H117" s="18">
        <f t="shared" ref="H117" si="101">(IF(E117="SELL",F117-G117,IF(E117="BUY",G117-F117)))*C117*D117</f>
        <v>-20000</v>
      </c>
    </row>
    <row r="118" spans="1:8" ht="15.75">
      <c r="A118" s="7">
        <v>43734</v>
      </c>
      <c r="B118" s="8" t="s">
        <v>85</v>
      </c>
      <c r="C118" s="8">
        <v>550</v>
      </c>
      <c r="D118" s="8">
        <v>5</v>
      </c>
      <c r="E118" s="8" t="s">
        <v>6</v>
      </c>
      <c r="F118" s="22">
        <v>1485</v>
      </c>
      <c r="G118" s="22">
        <v>1495</v>
      </c>
      <c r="H118" s="18">
        <f t="shared" ref="H118:H119" si="102">(IF(E118="SELL",F118-G118,IF(E118="BUY",G118-F118)))*C118*D118</f>
        <v>27500</v>
      </c>
    </row>
    <row r="119" spans="1:8" ht="15.75">
      <c r="A119" s="7">
        <v>43733</v>
      </c>
      <c r="B119" s="8" t="s">
        <v>84</v>
      </c>
      <c r="C119" s="8">
        <v>1563</v>
      </c>
      <c r="D119" s="8">
        <v>5</v>
      </c>
      <c r="E119" s="8" t="s">
        <v>7</v>
      </c>
      <c r="F119" s="22">
        <v>576</v>
      </c>
      <c r="G119" s="22">
        <v>565</v>
      </c>
      <c r="H119" s="18">
        <f t="shared" si="102"/>
        <v>85965</v>
      </c>
    </row>
    <row r="120" spans="1:8" ht="15.75">
      <c r="A120" s="7">
        <v>43733</v>
      </c>
      <c r="B120" s="8" t="s">
        <v>23</v>
      </c>
      <c r="C120" s="8">
        <v>8000</v>
      </c>
      <c r="D120" s="8">
        <v>5</v>
      </c>
      <c r="E120" s="8" t="s">
        <v>7</v>
      </c>
      <c r="F120" s="22">
        <v>62.6</v>
      </c>
      <c r="G120" s="22">
        <v>62</v>
      </c>
      <c r="H120" s="18">
        <f t="shared" ref="H120:H122" si="103">(IF(E120="SELL",F120-G120,IF(E120="BUY",G120-F120)))*C120*D120</f>
        <v>24000.000000000055</v>
      </c>
    </row>
    <row r="121" spans="1:8" ht="15.75">
      <c r="A121" s="7">
        <v>43732</v>
      </c>
      <c r="B121" s="8" t="s">
        <v>27</v>
      </c>
      <c r="C121" s="8">
        <v>1500</v>
      </c>
      <c r="D121" s="8">
        <v>5</v>
      </c>
      <c r="E121" s="8" t="s">
        <v>6</v>
      </c>
      <c r="F121" s="22">
        <v>582</v>
      </c>
      <c r="G121" s="22">
        <v>576.79999999999995</v>
      </c>
      <c r="H121" s="17">
        <f t="shared" ref="H121" si="104">(IF(E121="SELL",F121-G121,IF(E121="BUY",G121-F121)))*C121*D121</f>
        <v>-39000.000000000342</v>
      </c>
    </row>
    <row r="122" spans="1:8" ht="15.75">
      <c r="A122" s="7">
        <v>43732</v>
      </c>
      <c r="B122" s="8" t="s">
        <v>23</v>
      </c>
      <c r="C122" s="8">
        <v>8000</v>
      </c>
      <c r="D122" s="8">
        <v>5</v>
      </c>
      <c r="E122" s="8" t="s">
        <v>7</v>
      </c>
      <c r="F122" s="22">
        <v>66.2</v>
      </c>
      <c r="G122" s="22">
        <v>66</v>
      </c>
      <c r="H122" s="18">
        <f t="shared" si="103"/>
        <v>8000.0000000001137</v>
      </c>
    </row>
    <row r="123" spans="1:8" ht="15.75">
      <c r="A123" s="7">
        <v>43732</v>
      </c>
      <c r="B123" s="8" t="s">
        <v>10</v>
      </c>
      <c r="C123" s="8">
        <v>1300</v>
      </c>
      <c r="D123" s="8">
        <v>5</v>
      </c>
      <c r="E123" s="8" t="s">
        <v>7</v>
      </c>
      <c r="F123" s="22">
        <v>260</v>
      </c>
      <c r="G123" s="22">
        <v>265</v>
      </c>
      <c r="H123" s="17">
        <f t="shared" ref="H123" si="105">(IF(E123="SELL",F123-G123,IF(E123="BUY",G123-F123)))*C123*D123</f>
        <v>-32500</v>
      </c>
    </row>
    <row r="124" spans="1:8" ht="15.75">
      <c r="A124" s="7">
        <v>43731</v>
      </c>
      <c r="B124" s="8" t="s">
        <v>70</v>
      </c>
      <c r="C124" s="8">
        <v>6000</v>
      </c>
      <c r="D124" s="8">
        <v>5</v>
      </c>
      <c r="E124" s="8" t="s">
        <v>6</v>
      </c>
      <c r="F124" s="22">
        <v>133</v>
      </c>
      <c r="G124" s="22">
        <v>135</v>
      </c>
      <c r="H124" s="18">
        <f t="shared" ref="H124" si="106">(IF(E124="SELL",F124-G124,IF(E124="BUY",G124-F124)))*C124*D124</f>
        <v>60000</v>
      </c>
    </row>
    <row r="125" spans="1:8" ht="15.75">
      <c r="A125" s="7">
        <v>43727</v>
      </c>
      <c r="B125" s="8" t="s">
        <v>63</v>
      </c>
      <c r="C125" s="8">
        <v>6000</v>
      </c>
      <c r="D125" s="8">
        <v>5</v>
      </c>
      <c r="E125" s="8" t="s">
        <v>7</v>
      </c>
      <c r="F125" s="22">
        <v>129.80000000000001</v>
      </c>
      <c r="G125" s="22">
        <v>128.19999999999999</v>
      </c>
      <c r="H125" s="18">
        <f t="shared" ref="H125" si="107">(IF(E125="SELL",F125-G125,IF(E125="BUY",G125-F125)))*C125*D125</f>
        <v>48000.000000000684</v>
      </c>
    </row>
    <row r="126" spans="1:8" ht="15.75">
      <c r="A126" s="7">
        <v>43726</v>
      </c>
      <c r="B126" s="8" t="s">
        <v>79</v>
      </c>
      <c r="C126" s="8">
        <v>1500</v>
      </c>
      <c r="D126" s="8">
        <v>5</v>
      </c>
      <c r="E126" s="8" t="s">
        <v>6</v>
      </c>
      <c r="F126" s="22">
        <v>390.5</v>
      </c>
      <c r="G126" s="22">
        <v>391</v>
      </c>
      <c r="H126" s="18">
        <f t="shared" ref="H126" si="108">(IF(E126="SELL",F126-G126,IF(E126="BUY",G126-F126)))*C126*D126</f>
        <v>3750</v>
      </c>
    </row>
    <row r="127" spans="1:8" ht="15.75">
      <c r="A127" s="7">
        <v>43726</v>
      </c>
      <c r="B127" s="8" t="s">
        <v>84</v>
      </c>
      <c r="C127" s="8">
        <v>1563</v>
      </c>
      <c r="D127" s="8">
        <v>5</v>
      </c>
      <c r="E127" s="8" t="s">
        <v>6</v>
      </c>
      <c r="F127" s="22">
        <v>526.79999999999995</v>
      </c>
      <c r="G127" s="22">
        <v>528.5</v>
      </c>
      <c r="H127" s="18">
        <f t="shared" ref="H127" si="109">(IF(E127="SELL",F127-G127,IF(E127="BUY",G127-F127)))*C127*D127</f>
        <v>13285.500000000357</v>
      </c>
    </row>
    <row r="128" spans="1:8" ht="15.75">
      <c r="A128" s="7">
        <v>43725</v>
      </c>
      <c r="B128" s="8" t="s">
        <v>15</v>
      </c>
      <c r="C128" s="8">
        <v>1400</v>
      </c>
      <c r="D128" s="8">
        <v>5</v>
      </c>
      <c r="E128" s="8" t="s">
        <v>7</v>
      </c>
      <c r="F128" s="22">
        <v>710</v>
      </c>
      <c r="G128" s="22">
        <v>708</v>
      </c>
      <c r="H128" s="18">
        <f t="shared" ref="H128" si="110">(IF(E128="SELL",F128-G128,IF(E128="BUY",G128-F128)))*C128*D128</f>
        <v>14000</v>
      </c>
    </row>
    <row r="129" spans="1:8" ht="15.75">
      <c r="A129" s="7">
        <v>43724</v>
      </c>
      <c r="B129" s="8" t="s">
        <v>84</v>
      </c>
      <c r="C129" s="8">
        <v>1563</v>
      </c>
      <c r="D129" s="8">
        <v>5</v>
      </c>
      <c r="E129" s="8" t="s">
        <v>6</v>
      </c>
      <c r="F129" s="22">
        <v>526</v>
      </c>
      <c r="G129" s="22">
        <v>533.5</v>
      </c>
      <c r="H129" s="18">
        <f t="shared" ref="H129" si="111">(IF(E129="SELL",F129-G129,IF(E129="BUY",G129-F129)))*C129*D129</f>
        <v>58612.5</v>
      </c>
    </row>
    <row r="130" spans="1:8" ht="15.75">
      <c r="A130" s="7">
        <v>43724</v>
      </c>
      <c r="B130" s="8" t="s">
        <v>83</v>
      </c>
      <c r="C130" s="8">
        <v>1100</v>
      </c>
      <c r="D130" s="8">
        <v>5</v>
      </c>
      <c r="E130" s="8" t="s">
        <v>6</v>
      </c>
      <c r="F130" s="22">
        <v>540.1</v>
      </c>
      <c r="G130" s="22">
        <v>533.20000000000005</v>
      </c>
      <c r="H130" s="18">
        <f t="shared" ref="H130" si="112">(IF(E130="SELL",F130-G130,IF(E130="BUY",G130-F130)))*C130*D130</f>
        <v>-37949.999999999869</v>
      </c>
    </row>
    <row r="131" spans="1:8" ht="15.75">
      <c r="A131" s="7">
        <v>43721</v>
      </c>
      <c r="B131" s="8" t="s">
        <v>82</v>
      </c>
      <c r="C131" s="8">
        <v>1800</v>
      </c>
      <c r="D131" s="8">
        <v>5</v>
      </c>
      <c r="E131" s="8" t="s">
        <v>6</v>
      </c>
      <c r="F131" s="22">
        <v>406</v>
      </c>
      <c r="G131" s="22">
        <v>409.8</v>
      </c>
      <c r="H131" s="18">
        <f t="shared" ref="H131" si="113">(IF(E131="SELL",F131-G131,IF(E131="BUY",G131-F131)))*C131*D131</f>
        <v>34200.000000000102</v>
      </c>
    </row>
    <row r="132" spans="1:8" ht="15.75">
      <c r="A132" s="7">
        <v>43720</v>
      </c>
      <c r="B132" s="8" t="s">
        <v>23</v>
      </c>
      <c r="C132" s="8">
        <v>8000</v>
      </c>
      <c r="D132" s="8">
        <v>5</v>
      </c>
      <c r="E132" s="8" t="s">
        <v>6</v>
      </c>
      <c r="F132" s="22">
        <v>60.2</v>
      </c>
      <c r="G132" s="22">
        <v>61.2</v>
      </c>
      <c r="H132" s="18">
        <f t="shared" ref="H132" si="114">(IF(E132="SELL",F132-G132,IF(E132="BUY",G132-F132)))*C132*D132</f>
        <v>40000</v>
      </c>
    </row>
    <row r="133" spans="1:8" ht="15.75">
      <c r="A133" s="7">
        <v>43719</v>
      </c>
      <c r="B133" s="8" t="s">
        <v>54</v>
      </c>
      <c r="C133" s="8">
        <v>6000</v>
      </c>
      <c r="D133" s="8">
        <v>5</v>
      </c>
      <c r="E133" s="8" t="s">
        <v>7</v>
      </c>
      <c r="F133" s="22">
        <v>110</v>
      </c>
      <c r="G133" s="22">
        <v>109.25</v>
      </c>
      <c r="H133" s="18">
        <f t="shared" ref="H133" si="115">(IF(E133="SELL",F133-G133,IF(E133="BUY",G133-F133)))*C133*D133</f>
        <v>22500</v>
      </c>
    </row>
    <row r="134" spans="1:8" ht="15.75">
      <c r="A134" s="7">
        <v>43717</v>
      </c>
      <c r="B134" s="8" t="s">
        <v>23</v>
      </c>
      <c r="C134" s="8">
        <v>8000</v>
      </c>
      <c r="D134" s="8">
        <v>5</v>
      </c>
      <c r="E134" s="8" t="s">
        <v>6</v>
      </c>
      <c r="F134" s="22">
        <v>58.65</v>
      </c>
      <c r="G134" s="22">
        <v>59.65</v>
      </c>
      <c r="H134" s="18">
        <f t="shared" ref="H134" si="116">(IF(E134="SELL",F134-G134,IF(E134="BUY",G134-F134)))*C134*D134</f>
        <v>40000</v>
      </c>
    </row>
    <row r="135" spans="1:8" ht="15.75">
      <c r="A135" s="7">
        <v>43714</v>
      </c>
      <c r="B135" s="8" t="s">
        <v>63</v>
      </c>
      <c r="C135" s="8">
        <v>6000</v>
      </c>
      <c r="D135" s="8">
        <v>5</v>
      </c>
      <c r="E135" s="8" t="s">
        <v>6</v>
      </c>
      <c r="F135" s="22">
        <v>150.05000000000001</v>
      </c>
      <c r="G135" s="22">
        <v>151.1</v>
      </c>
      <c r="H135" s="18">
        <f t="shared" ref="H135" si="117">(IF(E135="SELL",F135-G135,IF(E135="BUY",G135-F135)))*C135*D135</f>
        <v>31499.999999999491</v>
      </c>
    </row>
    <row r="136" spans="1:8" ht="15.75">
      <c r="A136" s="7">
        <v>43712</v>
      </c>
      <c r="B136" s="8" t="s">
        <v>81</v>
      </c>
      <c r="C136" s="8">
        <v>700</v>
      </c>
      <c r="D136" s="8">
        <v>5</v>
      </c>
      <c r="E136" s="8" t="s">
        <v>7</v>
      </c>
      <c r="F136" s="22">
        <v>833</v>
      </c>
      <c r="G136" s="22">
        <v>825</v>
      </c>
      <c r="H136" s="18">
        <f t="shared" ref="H136" si="118">(IF(E136="SELL",F136-G136,IF(E136="BUY",G136-F136)))*C136*D136</f>
        <v>28000</v>
      </c>
    </row>
    <row r="137" spans="1:8" ht="15.75">
      <c r="A137" s="7">
        <v>43711</v>
      </c>
      <c r="B137" s="8" t="s">
        <v>70</v>
      </c>
      <c r="C137" s="8">
        <v>6000</v>
      </c>
      <c r="D137" s="8">
        <v>5</v>
      </c>
      <c r="E137" s="8" t="s">
        <v>7</v>
      </c>
      <c r="F137" s="22">
        <v>118.8</v>
      </c>
      <c r="G137" s="22">
        <v>118.8</v>
      </c>
      <c r="H137" s="18">
        <f t="shared" ref="H137" si="119">(IF(E137="SELL",F137-G137,IF(E137="BUY",G137-F137)))*C137*D137</f>
        <v>0</v>
      </c>
    </row>
    <row r="138" spans="1:8" ht="15.75">
      <c r="A138" s="7">
        <v>43706</v>
      </c>
      <c r="B138" s="8" t="s">
        <v>16</v>
      </c>
      <c r="C138" s="8">
        <v>750</v>
      </c>
      <c r="D138" s="8">
        <v>5</v>
      </c>
      <c r="E138" s="8" t="s">
        <v>6</v>
      </c>
      <c r="F138" s="22">
        <v>1508</v>
      </c>
      <c r="G138" s="22">
        <v>1526</v>
      </c>
      <c r="H138" s="18">
        <f t="shared" ref="H138:H140" si="120">(IF(E138="SELL",F138-G138,IF(E138="BUY",G138-F138)))*C138*D138</f>
        <v>67500</v>
      </c>
    </row>
    <row r="139" spans="1:8" ht="15.75">
      <c r="A139" s="7">
        <v>43706</v>
      </c>
      <c r="B139" s="8" t="s">
        <v>80</v>
      </c>
      <c r="C139" s="8">
        <v>700</v>
      </c>
      <c r="D139" s="8">
        <v>5</v>
      </c>
      <c r="E139" s="8" t="s">
        <v>7</v>
      </c>
      <c r="F139" s="22">
        <v>576.5</v>
      </c>
      <c r="G139" s="22">
        <v>583</v>
      </c>
      <c r="H139" s="17">
        <f t="shared" ref="H139" si="121">(IF(E139="SELL",F139-G139,IF(E139="BUY",G139-F139)))*C139*D139</f>
        <v>-22750</v>
      </c>
    </row>
    <row r="140" spans="1:8" ht="15.75">
      <c r="A140" s="7">
        <v>43705</v>
      </c>
      <c r="B140" s="8" t="s">
        <v>15</v>
      </c>
      <c r="C140" s="8">
        <v>1400</v>
      </c>
      <c r="D140" s="8">
        <v>5</v>
      </c>
      <c r="E140" s="8" t="s">
        <v>6</v>
      </c>
      <c r="F140" s="22">
        <v>700</v>
      </c>
      <c r="G140" s="22">
        <v>695</v>
      </c>
      <c r="H140" s="18">
        <f t="shared" si="120"/>
        <v>-35000</v>
      </c>
    </row>
    <row r="141" spans="1:8" ht="15.75">
      <c r="A141" s="7">
        <v>43700</v>
      </c>
      <c r="B141" s="8" t="s">
        <v>15</v>
      </c>
      <c r="C141" s="8">
        <v>1400</v>
      </c>
      <c r="D141" s="8">
        <v>5</v>
      </c>
      <c r="E141" s="8" t="s">
        <v>6</v>
      </c>
      <c r="F141" s="22">
        <v>668.8</v>
      </c>
      <c r="G141" s="22">
        <v>675</v>
      </c>
      <c r="H141" s="18">
        <f t="shared" ref="H141" si="122">(IF(E141="SELL",F141-G141,IF(E141="BUY",G141-F141)))*C141*D141</f>
        <v>43400.00000000032</v>
      </c>
    </row>
    <row r="142" spans="1:8" ht="15.75">
      <c r="A142" s="7">
        <v>43699</v>
      </c>
      <c r="B142" s="8" t="s">
        <v>23</v>
      </c>
      <c r="C142" s="8">
        <v>8000</v>
      </c>
      <c r="D142" s="8">
        <v>5</v>
      </c>
      <c r="E142" s="8" t="s">
        <v>7</v>
      </c>
      <c r="F142" s="22">
        <v>52.85</v>
      </c>
      <c r="G142" s="22">
        <v>51.85</v>
      </c>
      <c r="H142" s="18">
        <f t="shared" ref="H142" si="123">(IF(E142="SELL",F142-G142,IF(E142="BUY",G142-F142)))*C142*D142</f>
        <v>40000</v>
      </c>
    </row>
    <row r="143" spans="1:8" ht="15.75">
      <c r="A143" s="7">
        <v>43697</v>
      </c>
      <c r="B143" s="8" t="s">
        <v>23</v>
      </c>
      <c r="C143" s="8">
        <v>8000</v>
      </c>
      <c r="D143" s="8">
        <v>5</v>
      </c>
      <c r="E143" s="8" t="s">
        <v>7</v>
      </c>
      <c r="F143" s="22">
        <v>59</v>
      </c>
      <c r="G143" s="22">
        <v>58</v>
      </c>
      <c r="H143" s="18">
        <f t="shared" ref="H143:H149" si="124">(IF(E143="SELL",F143-G143,IF(E143="BUY",G143-F143)))*C143*D143</f>
        <v>40000</v>
      </c>
    </row>
    <row r="144" spans="1:8" ht="15.75">
      <c r="A144" s="7">
        <v>43696</v>
      </c>
      <c r="B144" s="8" t="s">
        <v>57</v>
      </c>
      <c r="C144" s="8">
        <v>1300</v>
      </c>
      <c r="D144" s="8">
        <v>5</v>
      </c>
      <c r="E144" s="8" t="s">
        <v>6</v>
      </c>
      <c r="F144" s="22">
        <v>490</v>
      </c>
      <c r="G144" s="22">
        <v>496.2</v>
      </c>
      <c r="H144" s="18">
        <f t="shared" si="124"/>
        <v>40299.999999999927</v>
      </c>
    </row>
    <row r="145" spans="1:8" ht="15.75">
      <c r="A145" s="7">
        <v>43693</v>
      </c>
      <c r="B145" s="8" t="s">
        <v>40</v>
      </c>
      <c r="C145" s="8">
        <v>1200</v>
      </c>
      <c r="D145" s="8">
        <v>5</v>
      </c>
      <c r="E145" s="8" t="s">
        <v>6</v>
      </c>
      <c r="F145" s="22">
        <v>410.5</v>
      </c>
      <c r="G145" s="22">
        <v>420.3</v>
      </c>
      <c r="H145" s="18">
        <f t="shared" si="124"/>
        <v>58800.000000000073</v>
      </c>
    </row>
    <row r="146" spans="1:8" ht="15.75">
      <c r="A146" s="7">
        <v>43691</v>
      </c>
      <c r="B146" s="8" t="s">
        <v>23</v>
      </c>
      <c r="C146" s="8">
        <v>8000</v>
      </c>
      <c r="D146" s="8">
        <v>5</v>
      </c>
      <c r="E146" s="8" t="s">
        <v>7</v>
      </c>
      <c r="F146" s="22">
        <v>61.25</v>
      </c>
      <c r="G146" s="22">
        <v>60.2</v>
      </c>
      <c r="H146" s="18">
        <f t="shared" si="124"/>
        <v>41999.999999999891</v>
      </c>
    </row>
    <row r="147" spans="1:8" ht="15.75">
      <c r="A147" s="7">
        <v>43691</v>
      </c>
      <c r="B147" s="8" t="s">
        <v>70</v>
      </c>
      <c r="C147" s="8">
        <v>6000</v>
      </c>
      <c r="D147" s="8">
        <v>5</v>
      </c>
      <c r="E147" s="8" t="s">
        <v>7</v>
      </c>
      <c r="F147" s="22">
        <v>116.85</v>
      </c>
      <c r="G147" s="22">
        <v>118.2</v>
      </c>
      <c r="H147" s="18">
        <f t="shared" si="124"/>
        <v>-40500.000000000255</v>
      </c>
    </row>
    <row r="148" spans="1:8" ht="15.75">
      <c r="A148" s="7">
        <v>43690</v>
      </c>
      <c r="B148" s="8" t="s">
        <v>79</v>
      </c>
      <c r="C148" s="8">
        <v>1500</v>
      </c>
      <c r="D148" s="8">
        <v>5</v>
      </c>
      <c r="E148" s="8" t="s">
        <v>6</v>
      </c>
      <c r="F148" s="22">
        <v>373.8</v>
      </c>
      <c r="G148" s="22">
        <v>378</v>
      </c>
      <c r="H148" s="18">
        <f t="shared" si="124"/>
        <v>31499.999999999913</v>
      </c>
    </row>
    <row r="149" spans="1:8" ht="15.75">
      <c r="A149" s="7">
        <v>43686</v>
      </c>
      <c r="B149" s="8" t="s">
        <v>78</v>
      </c>
      <c r="C149" s="8">
        <v>600</v>
      </c>
      <c r="D149" s="8">
        <v>5</v>
      </c>
      <c r="E149" s="8" t="s">
        <v>7</v>
      </c>
      <c r="F149" s="22">
        <v>776.5</v>
      </c>
      <c r="G149" s="22">
        <v>771.8</v>
      </c>
      <c r="H149" s="18">
        <f t="shared" si="124"/>
        <v>14100.000000000136</v>
      </c>
    </row>
    <row r="150" spans="1:8" ht="15.75">
      <c r="A150" s="7">
        <v>43685</v>
      </c>
      <c r="B150" s="8" t="s">
        <v>70</v>
      </c>
      <c r="C150" s="8">
        <v>6000</v>
      </c>
      <c r="D150" s="8">
        <v>5</v>
      </c>
      <c r="E150" s="8" t="s">
        <v>6</v>
      </c>
      <c r="F150" s="22">
        <v>119.8</v>
      </c>
      <c r="G150" s="22">
        <v>120.8</v>
      </c>
      <c r="H150" s="18">
        <f t="shared" ref="H150" si="125">(IF(E150="SELL",F150-G150,IF(E150="BUY",G150-F150)))*C150*D150</f>
        <v>30000</v>
      </c>
    </row>
    <row r="151" spans="1:8" ht="15.75">
      <c r="A151" s="7">
        <v>43683</v>
      </c>
      <c r="B151" s="8" t="s">
        <v>36</v>
      </c>
      <c r="C151" s="8">
        <v>250</v>
      </c>
      <c r="D151" s="8">
        <v>5</v>
      </c>
      <c r="E151" s="8" t="s">
        <v>6</v>
      </c>
      <c r="F151" s="22">
        <v>2800</v>
      </c>
      <c r="G151" s="22">
        <v>2853.2</v>
      </c>
      <c r="H151" s="18">
        <f t="shared" ref="H151" si="126">(IF(E151="SELL",F151-G151,IF(E151="BUY",G151-F151)))*C151*D151</f>
        <v>66499.999999999767</v>
      </c>
    </row>
    <row r="152" spans="1:8" ht="15.75">
      <c r="A152" s="7">
        <v>43679</v>
      </c>
      <c r="B152" s="8" t="s">
        <v>15</v>
      </c>
      <c r="C152" s="8">
        <v>1400</v>
      </c>
      <c r="D152" s="8">
        <v>5</v>
      </c>
      <c r="E152" s="8" t="s">
        <v>6</v>
      </c>
      <c r="F152" s="22">
        <v>680.3</v>
      </c>
      <c r="G152" s="22">
        <v>685.5</v>
      </c>
      <c r="H152" s="18">
        <f t="shared" ref="H152" si="127">(IF(E152="SELL",F152-G152,IF(E152="BUY",G152-F152)))*C152*D152</f>
        <v>36400.00000000032</v>
      </c>
    </row>
    <row r="153" spans="1:8" ht="15.75">
      <c r="A153" s="7">
        <v>43678</v>
      </c>
      <c r="B153" s="8" t="s">
        <v>70</v>
      </c>
      <c r="C153" s="8">
        <v>6000</v>
      </c>
      <c r="D153" s="8">
        <v>5</v>
      </c>
      <c r="E153" s="8" t="s">
        <v>6</v>
      </c>
      <c r="F153" s="22">
        <v>114.6</v>
      </c>
      <c r="G153" s="22">
        <v>113.5</v>
      </c>
      <c r="H153" s="17">
        <f t="shared" ref="H153" si="128">(IF(E153="SELL",F153-G153,IF(E153="BUY",G153-F153)))*C153*D153</f>
        <v>-32999.999999999825</v>
      </c>
    </row>
    <row r="154" spans="1:8" ht="15.75">
      <c r="A154" s="7">
        <v>43677</v>
      </c>
      <c r="B154" s="8" t="s">
        <v>77</v>
      </c>
      <c r="C154" s="8">
        <v>1200</v>
      </c>
      <c r="D154" s="8">
        <v>5</v>
      </c>
      <c r="E154" s="8" t="s">
        <v>6</v>
      </c>
      <c r="F154" s="22">
        <v>406.8</v>
      </c>
      <c r="G154" s="22">
        <v>401.1</v>
      </c>
      <c r="H154" s="17">
        <f t="shared" ref="H154" si="129">(IF(E154="SELL",F154-G154,IF(E154="BUY",G154-F154)))*C154*D154</f>
        <v>-34199.999999999935</v>
      </c>
    </row>
    <row r="155" spans="1:8" ht="15.75">
      <c r="A155" s="7">
        <v>43676</v>
      </c>
      <c r="B155" s="8" t="s">
        <v>77</v>
      </c>
      <c r="C155" s="8">
        <v>1200</v>
      </c>
      <c r="D155" s="8">
        <v>5</v>
      </c>
      <c r="E155" s="8" t="s">
        <v>7</v>
      </c>
      <c r="F155" s="22">
        <v>408</v>
      </c>
      <c r="G155" s="22">
        <v>396.5</v>
      </c>
      <c r="H155" s="18">
        <f>(IF(E155="SELL",F155-G155,IF(E155="BUY",G155-F155)))*C155*D155</f>
        <v>69000</v>
      </c>
    </row>
    <row r="156" spans="1:8" ht="15.75">
      <c r="A156" s="7">
        <v>43672</v>
      </c>
      <c r="B156" s="8" t="s">
        <v>15</v>
      </c>
      <c r="C156" s="8">
        <v>1400</v>
      </c>
      <c r="D156" s="8">
        <v>5</v>
      </c>
      <c r="E156" s="8" t="s">
        <v>6</v>
      </c>
      <c r="F156" s="22">
        <v>685.3</v>
      </c>
      <c r="G156" s="22">
        <v>693.8</v>
      </c>
      <c r="H156" s="18">
        <f t="shared" ref="H156" si="130">(IF(E156="SELL",F156-G156,IF(E156="BUY",G156-F156)))*C156*D156</f>
        <v>59500</v>
      </c>
    </row>
    <row r="157" spans="1:8" ht="15.75">
      <c r="A157" s="7">
        <v>43671</v>
      </c>
      <c r="B157" s="8" t="s">
        <v>15</v>
      </c>
      <c r="C157" s="8">
        <v>1400</v>
      </c>
      <c r="D157" s="8">
        <v>5</v>
      </c>
      <c r="E157" s="8" t="s">
        <v>6</v>
      </c>
      <c r="F157" s="22">
        <v>720.8</v>
      </c>
      <c r="G157" s="22">
        <v>732.3</v>
      </c>
      <c r="H157" s="18">
        <f t="shared" ref="H157" si="131">(IF(E157="SELL",F157-G157,IF(E157="BUY",G157-F157)))*C157*D157</f>
        <v>80500</v>
      </c>
    </row>
    <row r="158" spans="1:8" ht="15.75">
      <c r="A158" s="7">
        <v>43669</v>
      </c>
      <c r="B158" s="8" t="s">
        <v>23</v>
      </c>
      <c r="C158" s="8">
        <v>8000</v>
      </c>
      <c r="D158" s="8">
        <v>5</v>
      </c>
      <c r="E158" s="8" t="s">
        <v>6</v>
      </c>
      <c r="F158" s="22">
        <v>79.2</v>
      </c>
      <c r="G158" s="22">
        <v>80.2</v>
      </c>
      <c r="H158" s="18">
        <f t="shared" ref="H158" si="132">(IF(E158="SELL",F158-G158,IF(E158="BUY",G158-F158)))*C158*D158</f>
        <v>40000</v>
      </c>
    </row>
    <row r="159" spans="1:8" ht="15.75">
      <c r="A159" s="7">
        <v>43665</v>
      </c>
      <c r="B159" s="8" t="s">
        <v>15</v>
      </c>
      <c r="C159" s="8">
        <v>1400</v>
      </c>
      <c r="D159" s="8">
        <v>5</v>
      </c>
      <c r="E159" s="8" t="s">
        <v>6</v>
      </c>
      <c r="F159" s="22">
        <v>738</v>
      </c>
      <c r="G159" s="22">
        <v>741.65</v>
      </c>
      <c r="H159" s="18">
        <f t="shared" ref="H159" si="133">(IF(E159="SELL",F159-G159,IF(E159="BUY",G159-F159)))*C159*D159</f>
        <v>25549.99999999984</v>
      </c>
    </row>
    <row r="160" spans="1:8" ht="15.75">
      <c r="A160" s="7">
        <v>43665</v>
      </c>
      <c r="B160" s="8" t="s">
        <v>76</v>
      </c>
      <c r="C160" s="8">
        <v>700</v>
      </c>
      <c r="D160" s="8">
        <v>5</v>
      </c>
      <c r="E160" s="8" t="s">
        <v>6</v>
      </c>
      <c r="F160" s="22">
        <v>1205</v>
      </c>
      <c r="G160" s="22">
        <v>1192.3</v>
      </c>
      <c r="H160" s="18">
        <f t="shared" ref="H160" si="134">(IF(E160="SELL",F160-G160,IF(E160="BUY",G160-F160)))*C160*D160</f>
        <v>-44450.00000000016</v>
      </c>
    </row>
    <row r="161" spans="1:8" ht="15.75">
      <c r="A161" s="7">
        <v>43664</v>
      </c>
      <c r="B161" s="8" t="s">
        <v>76</v>
      </c>
      <c r="C161" s="8">
        <v>700</v>
      </c>
      <c r="D161" s="8">
        <v>5</v>
      </c>
      <c r="E161" s="8" t="s">
        <v>6</v>
      </c>
      <c r="F161" s="22">
        <v>1202</v>
      </c>
      <c r="G161" s="22">
        <v>1220.8</v>
      </c>
      <c r="H161" s="18">
        <f t="shared" ref="H161" si="135">(IF(E161="SELL",F161-G161,IF(E161="BUY",G161-F161)))*C161*D161</f>
        <v>65799.99999999984</v>
      </c>
    </row>
    <row r="162" spans="1:8" ht="15.75">
      <c r="A162" s="7">
        <v>43663</v>
      </c>
      <c r="B162" s="8" t="s">
        <v>39</v>
      </c>
      <c r="C162" s="8">
        <v>4000</v>
      </c>
      <c r="D162" s="8">
        <v>5</v>
      </c>
      <c r="E162" s="8" t="s">
        <v>6</v>
      </c>
      <c r="F162" s="22">
        <v>51.5</v>
      </c>
      <c r="G162" s="22">
        <v>55.1</v>
      </c>
      <c r="H162" s="18">
        <f t="shared" ref="H162" si="136">(IF(E162="SELL",F162-G162,IF(E162="BUY",G162-F162)))*C162*D162</f>
        <v>72000.000000000029</v>
      </c>
    </row>
    <row r="163" spans="1:8" ht="15.75">
      <c r="A163" s="7">
        <v>43662</v>
      </c>
      <c r="B163" s="8" t="s">
        <v>44</v>
      </c>
      <c r="C163" s="8">
        <v>800</v>
      </c>
      <c r="D163" s="8">
        <v>5</v>
      </c>
      <c r="E163" s="8" t="s">
        <v>6</v>
      </c>
      <c r="F163" s="22">
        <v>644</v>
      </c>
      <c r="G163" s="22">
        <v>653</v>
      </c>
      <c r="H163" s="18">
        <f t="shared" ref="H163" si="137">(IF(E163="SELL",F163-G163,IF(E163="BUY",G163-F163)))*C163*D163</f>
        <v>36000</v>
      </c>
    </row>
    <row r="164" spans="1:8" ht="15.75">
      <c r="A164" s="7">
        <v>43661</v>
      </c>
      <c r="B164" s="8" t="s">
        <v>25</v>
      </c>
      <c r="C164" s="8">
        <v>4000</v>
      </c>
      <c r="D164" s="8">
        <v>5</v>
      </c>
      <c r="E164" s="8" t="s">
        <v>6</v>
      </c>
      <c r="F164" s="22">
        <v>137.5</v>
      </c>
      <c r="G164" s="22">
        <v>0</v>
      </c>
      <c r="H164" s="18">
        <v>0</v>
      </c>
    </row>
    <row r="165" spans="1:8" ht="15.75">
      <c r="A165" s="7">
        <v>43658</v>
      </c>
      <c r="B165" s="8" t="s">
        <v>40</v>
      </c>
      <c r="C165" s="8">
        <v>1200</v>
      </c>
      <c r="D165" s="8">
        <v>5</v>
      </c>
      <c r="E165" s="8" t="s">
        <v>6</v>
      </c>
      <c r="F165" s="22">
        <v>433.8</v>
      </c>
      <c r="G165" s="22">
        <v>443.65</v>
      </c>
      <c r="H165" s="18">
        <f t="shared" ref="H165" si="138">(IF(E165="SELL",F165-G165,IF(E165="BUY",G165-F165)))*C165*D165</f>
        <v>59099.999999999796</v>
      </c>
    </row>
    <row r="166" spans="1:8" ht="15.75">
      <c r="A166" s="7">
        <v>43658</v>
      </c>
      <c r="B166" s="8" t="s">
        <v>70</v>
      </c>
      <c r="C166" s="8">
        <v>6000</v>
      </c>
      <c r="D166" s="8">
        <v>5</v>
      </c>
      <c r="E166" s="8" t="s">
        <v>6</v>
      </c>
      <c r="F166" s="22">
        <v>130.35</v>
      </c>
      <c r="G166" s="22">
        <v>130.35</v>
      </c>
      <c r="H166" s="18">
        <f t="shared" ref="H166" si="139">(IF(E166="SELL",F166-G166,IF(E166="BUY",G166-F166)))*C166*D166</f>
        <v>0</v>
      </c>
    </row>
    <row r="167" spans="1:8" ht="15.75">
      <c r="A167" s="7">
        <v>43657</v>
      </c>
      <c r="B167" s="8" t="s">
        <v>70</v>
      </c>
      <c r="C167" s="8">
        <v>6000</v>
      </c>
      <c r="D167" s="8">
        <v>5</v>
      </c>
      <c r="E167" s="8" t="s">
        <v>6</v>
      </c>
      <c r="F167" s="22">
        <v>127.5</v>
      </c>
      <c r="G167" s="22">
        <v>128.5</v>
      </c>
      <c r="H167" s="18">
        <f t="shared" ref="H167" si="140">(IF(E167="SELL",F167-G167,IF(E167="BUY",G167-F167)))*C167*D167</f>
        <v>30000</v>
      </c>
    </row>
    <row r="168" spans="1:8" ht="15.75">
      <c r="A168" s="7">
        <v>43657</v>
      </c>
      <c r="B168" s="8" t="s">
        <v>23</v>
      </c>
      <c r="C168" s="8">
        <v>8000</v>
      </c>
      <c r="D168" s="8">
        <v>5</v>
      </c>
      <c r="E168" s="8" t="s">
        <v>7</v>
      </c>
      <c r="F168" s="22">
        <v>86.5</v>
      </c>
      <c r="G168" s="22">
        <v>87.5</v>
      </c>
      <c r="H168" s="18">
        <f t="shared" ref="H168" si="141">(IF(E168="SELL",F168-G168,IF(E168="BUY",G168-F168)))*C168*D168</f>
        <v>-40000</v>
      </c>
    </row>
    <row r="169" spans="1:8" ht="15.75">
      <c r="A169" s="7">
        <v>43656</v>
      </c>
      <c r="B169" s="8" t="s">
        <v>75</v>
      </c>
      <c r="C169" s="8">
        <v>3000</v>
      </c>
      <c r="D169" s="8">
        <v>5</v>
      </c>
      <c r="E169" s="8" t="s">
        <v>7</v>
      </c>
      <c r="F169" s="18">
        <v>151</v>
      </c>
      <c r="G169" s="22">
        <v>149.1</v>
      </c>
      <c r="H169" s="18">
        <f t="shared" ref="H169" si="142">(IF(E169="SELL",F169-G169,IF(E169="BUY",G169-F169)))*C169*D169</f>
        <v>28500.000000000087</v>
      </c>
    </row>
    <row r="170" spans="1:8" ht="15.75">
      <c r="A170" s="7">
        <v>43655</v>
      </c>
      <c r="B170" s="8" t="s">
        <v>15</v>
      </c>
      <c r="C170" s="8">
        <v>1400</v>
      </c>
      <c r="D170" s="8">
        <v>5</v>
      </c>
      <c r="E170" s="8" t="s">
        <v>7</v>
      </c>
      <c r="F170" s="18">
        <v>748.8</v>
      </c>
      <c r="G170" s="18">
        <v>740.55</v>
      </c>
      <c r="H170" s="18">
        <f t="shared" ref="H170" si="143">(IF(E170="SELL",F170-G170,IF(E170="BUY",G170-F170)))*C170*D170</f>
        <v>57750</v>
      </c>
    </row>
    <row r="171" spans="1:8" ht="15.75">
      <c r="A171" s="7">
        <v>43654</v>
      </c>
      <c r="B171" s="8" t="s">
        <v>44</v>
      </c>
      <c r="C171" s="8">
        <v>800</v>
      </c>
      <c r="D171" s="8">
        <v>5</v>
      </c>
      <c r="E171" s="8" t="s">
        <v>7</v>
      </c>
      <c r="F171" s="18">
        <v>700</v>
      </c>
      <c r="G171" s="18">
        <v>693</v>
      </c>
      <c r="H171" s="18">
        <f t="shared" ref="H171" si="144">(IF(E171="SELL",F171-G171,IF(E171="BUY",G171-F171)))*C171*D171</f>
        <v>28000</v>
      </c>
    </row>
    <row r="172" spans="1:8" ht="15.75">
      <c r="A172" s="7">
        <v>43650</v>
      </c>
      <c r="B172" s="8" t="s">
        <v>73</v>
      </c>
      <c r="C172" s="8">
        <v>4000</v>
      </c>
      <c r="D172" s="8">
        <v>5</v>
      </c>
      <c r="E172" s="8" t="s">
        <v>6</v>
      </c>
      <c r="F172" s="22">
        <v>54.6</v>
      </c>
      <c r="G172" s="22">
        <v>53.2</v>
      </c>
      <c r="H172" s="17">
        <f t="shared" ref="H172" si="145">(IF(E172="SELL",F172-G172,IF(E172="BUY",G172-F172)))*C172*D172</f>
        <v>-27999.999999999971</v>
      </c>
    </row>
    <row r="173" spans="1:8" ht="15.75">
      <c r="A173" s="7">
        <v>43649</v>
      </c>
      <c r="B173" s="8" t="s">
        <v>32</v>
      </c>
      <c r="C173" s="8">
        <v>20000</v>
      </c>
      <c r="D173" s="8">
        <v>5</v>
      </c>
      <c r="E173" s="8" t="s">
        <v>6</v>
      </c>
      <c r="F173" s="22">
        <v>65.5</v>
      </c>
      <c r="G173" s="22">
        <v>66.349999999999994</v>
      </c>
      <c r="H173" s="18">
        <f t="shared" ref="H173" si="146">(IF(E173="SELL",F173-G173,IF(E173="BUY",G173-F173)))*C173*D173</f>
        <v>84999.999999999432</v>
      </c>
    </row>
    <row r="174" spans="1:8" ht="15.75">
      <c r="A174" s="7">
        <v>43648</v>
      </c>
      <c r="B174" s="8" t="s">
        <v>32</v>
      </c>
      <c r="C174" s="8">
        <v>20000</v>
      </c>
      <c r="D174" s="8">
        <v>5</v>
      </c>
      <c r="E174" s="8" t="s">
        <v>6</v>
      </c>
      <c r="F174" s="22">
        <v>62.65</v>
      </c>
      <c r="G174" s="22">
        <v>63.8</v>
      </c>
      <c r="H174" s="18">
        <f t="shared" ref="H174" si="147">(IF(E174="SELL",F174-G174,IF(E174="BUY",G174-F174)))*C174*D174</f>
        <v>114999.99999999985</v>
      </c>
    </row>
    <row r="175" spans="1:8" ht="15.75">
      <c r="A175" s="7">
        <v>43647</v>
      </c>
      <c r="B175" s="8" t="s">
        <v>59</v>
      </c>
      <c r="C175" s="8">
        <v>3000</v>
      </c>
      <c r="D175" s="8">
        <v>5</v>
      </c>
      <c r="E175" s="8" t="s">
        <v>6</v>
      </c>
      <c r="F175" s="22">
        <v>291.64999999999998</v>
      </c>
      <c r="G175" s="22">
        <v>291.64999999999998</v>
      </c>
      <c r="H175" s="18">
        <f t="shared" ref="H175" si="148">(IF(E175="SELL",F175-G175,IF(E175="BUY",G175-F175)))*C175*D175</f>
        <v>0</v>
      </c>
    </row>
    <row r="176" spans="1:8" ht="15.75">
      <c r="A176" s="7">
        <v>43644</v>
      </c>
      <c r="B176" s="8" t="s">
        <v>15</v>
      </c>
      <c r="C176" s="8">
        <v>1400</v>
      </c>
      <c r="D176" s="8">
        <v>5</v>
      </c>
      <c r="E176" s="8" t="s">
        <v>6</v>
      </c>
      <c r="F176" s="18">
        <v>736.2</v>
      </c>
      <c r="G176" s="18">
        <v>742</v>
      </c>
      <c r="H176" s="18">
        <f t="shared" ref="H176" si="149">(IF(E176="SELL",F176-G176,IF(E176="BUY",G176-F176)))*C176*D176</f>
        <v>40599.99999999968</v>
      </c>
    </row>
    <row r="177" spans="1:8" ht="15.75">
      <c r="A177" s="7">
        <v>43643</v>
      </c>
      <c r="B177" s="8" t="s">
        <v>23</v>
      </c>
      <c r="C177" s="8">
        <v>8000</v>
      </c>
      <c r="D177" s="8">
        <v>5</v>
      </c>
      <c r="E177" s="8" t="s">
        <v>6</v>
      </c>
      <c r="F177" s="18">
        <v>102</v>
      </c>
      <c r="G177" s="18">
        <v>102.9</v>
      </c>
      <c r="H177" s="18">
        <f t="shared" ref="H177" si="150">(IF(E177="SELL",F177-G177,IF(E177="BUY",G177-F177)))*C177*D177</f>
        <v>36000.000000000226</v>
      </c>
    </row>
    <row r="178" spans="1:8" ht="15.75">
      <c r="A178" s="7">
        <v>43642</v>
      </c>
      <c r="B178" s="8" t="s">
        <v>74</v>
      </c>
      <c r="C178" s="8">
        <v>4500</v>
      </c>
      <c r="D178" s="8">
        <v>5</v>
      </c>
      <c r="E178" s="8" t="s">
        <v>6</v>
      </c>
      <c r="F178" s="18">
        <v>108.5</v>
      </c>
      <c r="G178" s="18">
        <v>109.95</v>
      </c>
      <c r="H178" s="18">
        <f t="shared" ref="H178" si="151">(IF(E178="SELL",F178-G178,IF(E178="BUY",G178-F178)))*C178*D178</f>
        <v>32625.000000000065</v>
      </c>
    </row>
    <row r="179" spans="1:8" ht="15.75">
      <c r="A179" s="7">
        <v>43642</v>
      </c>
      <c r="B179" s="8" t="s">
        <v>59</v>
      </c>
      <c r="C179" s="8">
        <v>3000</v>
      </c>
      <c r="D179" s="8">
        <v>5</v>
      </c>
      <c r="E179" s="8" t="s">
        <v>6</v>
      </c>
      <c r="F179" s="18">
        <v>278.2</v>
      </c>
      <c r="G179" s="18">
        <v>276</v>
      </c>
      <c r="H179" s="17">
        <f t="shared" ref="H179" si="152">(IF(E179="SELL",F179-G179,IF(E179="BUY",G179-F179)))*C179*D179</f>
        <v>-32999.999999999825</v>
      </c>
    </row>
    <row r="180" spans="1:8" ht="15.75">
      <c r="A180" s="7">
        <v>43641</v>
      </c>
      <c r="B180" s="8" t="s">
        <v>15</v>
      </c>
      <c r="C180" s="8">
        <v>1400</v>
      </c>
      <c r="D180" s="8">
        <v>5</v>
      </c>
      <c r="E180" s="8" t="s">
        <v>6</v>
      </c>
      <c r="F180" s="18">
        <v>753</v>
      </c>
      <c r="G180" s="18">
        <v>750</v>
      </c>
      <c r="H180" s="18">
        <f t="shared" ref="H180" si="153">(IF(E180="SELL",F180-G180,IF(E180="BUY",G180-F180)))*C180*D180</f>
        <v>-21000</v>
      </c>
    </row>
    <row r="181" spans="1:8" ht="15.75">
      <c r="A181" s="7">
        <v>43640</v>
      </c>
      <c r="B181" s="8" t="s">
        <v>41</v>
      </c>
      <c r="C181" s="8">
        <v>2200</v>
      </c>
      <c r="D181" s="8">
        <v>5</v>
      </c>
      <c r="E181" s="8" t="s">
        <v>6</v>
      </c>
      <c r="F181" s="18">
        <v>55</v>
      </c>
      <c r="G181" s="18">
        <v>58.5</v>
      </c>
      <c r="H181" s="18">
        <f t="shared" ref="H181" si="154">(IF(E181="SELL",F181-G181,IF(E181="BUY",G181-F181)))*C181*D181</f>
        <v>38500</v>
      </c>
    </row>
    <row r="182" spans="1:8" ht="15.75">
      <c r="A182" s="7">
        <v>43637</v>
      </c>
      <c r="B182" s="8" t="s">
        <v>36</v>
      </c>
      <c r="C182" s="8">
        <v>250</v>
      </c>
      <c r="D182" s="8">
        <v>5</v>
      </c>
      <c r="E182" s="8" t="s">
        <v>6</v>
      </c>
      <c r="F182" s="18">
        <v>3048</v>
      </c>
      <c r="G182" s="18">
        <v>3018</v>
      </c>
      <c r="H182" s="17">
        <f t="shared" ref="H182" si="155">(IF(E182="SELL",F182-G182,IF(E182="BUY",G182-F182)))*C182*D182</f>
        <v>-37500</v>
      </c>
    </row>
    <row r="183" spans="1:8" ht="15.75">
      <c r="A183" s="7">
        <v>43636</v>
      </c>
      <c r="B183" s="8" t="s">
        <v>70</v>
      </c>
      <c r="C183" s="8">
        <v>6000</v>
      </c>
      <c r="D183" s="8">
        <v>5</v>
      </c>
      <c r="E183" s="8" t="s">
        <v>6</v>
      </c>
      <c r="F183" s="18">
        <v>138</v>
      </c>
      <c r="G183" s="18">
        <v>139.19999999999999</v>
      </c>
      <c r="H183" s="18">
        <f t="shared" ref="H183" si="156">(IF(E183="SELL",F183-G183,IF(E183="BUY",G183-F183)))*C183*D183</f>
        <v>35999.999999999658</v>
      </c>
    </row>
    <row r="184" spans="1:8" ht="15.75">
      <c r="A184" s="7">
        <v>43636</v>
      </c>
      <c r="B184" s="8" t="s">
        <v>9</v>
      </c>
      <c r="C184" s="8">
        <v>9000</v>
      </c>
      <c r="D184" s="8">
        <v>5</v>
      </c>
      <c r="E184" s="8" t="s">
        <v>6</v>
      </c>
      <c r="F184" s="18">
        <v>19.350000000000001</v>
      </c>
      <c r="G184" s="18">
        <v>21.35</v>
      </c>
      <c r="H184" s="18">
        <f t="shared" ref="H184" si="157">(IF(E184="SELL",F184-G184,IF(E184="BUY",G184-F184)))*C184*D184</f>
        <v>90000</v>
      </c>
    </row>
    <row r="185" spans="1:8" ht="15.75">
      <c r="A185" s="7">
        <v>43635</v>
      </c>
      <c r="B185" s="8" t="s">
        <v>9</v>
      </c>
      <c r="C185" s="8">
        <v>9000</v>
      </c>
      <c r="D185" s="8">
        <v>5</v>
      </c>
      <c r="E185" s="8" t="s">
        <v>7</v>
      </c>
      <c r="F185" s="18">
        <v>23.65</v>
      </c>
      <c r="G185" s="18">
        <v>22.6</v>
      </c>
      <c r="H185" s="18">
        <f t="shared" ref="H185" si="158">(IF(E185="SELL",F185-G185,IF(E185="BUY",G185-F185)))*C185*D185</f>
        <v>47249.999999999869</v>
      </c>
    </row>
    <row r="186" spans="1:8" ht="15.75">
      <c r="A186" s="7">
        <v>43634</v>
      </c>
      <c r="B186" s="8" t="s">
        <v>9</v>
      </c>
      <c r="C186" s="8">
        <v>9000</v>
      </c>
      <c r="D186" s="8">
        <v>5</v>
      </c>
      <c r="E186" s="8" t="s">
        <v>7</v>
      </c>
      <c r="F186" s="18">
        <v>32.6</v>
      </c>
      <c r="G186" s="18">
        <v>30.5</v>
      </c>
      <c r="H186" s="18">
        <f t="shared" ref="H186" si="159">(IF(E186="SELL",F186-G186,IF(E186="BUY",G186-F186)))*C186*D186</f>
        <v>94500.000000000073</v>
      </c>
    </row>
    <row r="187" spans="1:8" ht="15.75">
      <c r="A187" s="7">
        <v>43634</v>
      </c>
      <c r="B187" s="8" t="s">
        <v>37</v>
      </c>
      <c r="C187" s="8">
        <v>4000</v>
      </c>
      <c r="D187" s="8">
        <v>5</v>
      </c>
      <c r="E187" s="8" t="s">
        <v>7</v>
      </c>
      <c r="F187" s="18">
        <v>116</v>
      </c>
      <c r="G187" s="18">
        <v>117.35</v>
      </c>
      <c r="H187" s="18">
        <f t="shared" ref="H187" si="160">(IF(E187="SELL",F187-G187,IF(E187="BUY",G187-F187)))*C187*D187</f>
        <v>-26999.999999999887</v>
      </c>
    </row>
    <row r="188" spans="1:8" ht="15.75">
      <c r="A188" s="7">
        <v>43596</v>
      </c>
      <c r="B188" s="8" t="s">
        <v>70</v>
      </c>
      <c r="C188" s="8">
        <v>6000</v>
      </c>
      <c r="D188" s="8">
        <v>5</v>
      </c>
      <c r="E188" s="8" t="s">
        <v>6</v>
      </c>
      <c r="F188" s="18">
        <v>138.55000000000001</v>
      </c>
      <c r="G188" s="18">
        <v>141.19999999999999</v>
      </c>
      <c r="H188" s="16">
        <f t="shared" ref="H188" si="161">(IF(E188="SELL",F188-G188,IF(E188="BUY",G188-F188)))*C188*D188</f>
        <v>79499.999999999316</v>
      </c>
    </row>
    <row r="189" spans="1:8" ht="15.75">
      <c r="A189" s="7">
        <v>43595</v>
      </c>
      <c r="B189" s="8" t="s">
        <v>70</v>
      </c>
      <c r="C189" s="8">
        <v>6000</v>
      </c>
      <c r="D189" s="8">
        <v>5</v>
      </c>
      <c r="E189" s="8" t="s">
        <v>6</v>
      </c>
      <c r="F189" s="18">
        <v>136.5</v>
      </c>
      <c r="G189" s="18">
        <v>138</v>
      </c>
      <c r="H189" s="16">
        <f t="shared" ref="H189" si="162">(IF(E189="SELL",F189-G189,IF(E189="BUY",G189-F189)))*C189*D189</f>
        <v>45000</v>
      </c>
    </row>
    <row r="190" spans="1:8" ht="15.75">
      <c r="A190" s="7">
        <v>43592</v>
      </c>
      <c r="B190" s="8" t="s">
        <v>70</v>
      </c>
      <c r="C190" s="8">
        <v>6000</v>
      </c>
      <c r="D190" s="8">
        <v>5</v>
      </c>
      <c r="E190" s="8" t="s">
        <v>6</v>
      </c>
      <c r="F190" s="18">
        <v>130.80000000000001</v>
      </c>
      <c r="G190" s="18">
        <v>133.5</v>
      </c>
      <c r="H190" s="16">
        <f t="shared" ref="H190:H195" si="163">(IF(E190="SELL",F190-G190,IF(E190="BUY",G190-F190)))*C190*D190</f>
        <v>80999.999999999651</v>
      </c>
    </row>
    <row r="191" spans="1:8" ht="15.75">
      <c r="A191" s="7">
        <v>43591</v>
      </c>
      <c r="B191" s="8" t="s">
        <v>70</v>
      </c>
      <c r="C191" s="8">
        <v>6000</v>
      </c>
      <c r="D191" s="8">
        <v>5</v>
      </c>
      <c r="E191" s="8" t="s">
        <v>6</v>
      </c>
      <c r="F191" s="18">
        <v>141.19999999999999</v>
      </c>
      <c r="G191" s="18">
        <v>142.30000000000001</v>
      </c>
      <c r="H191" s="16">
        <f t="shared" si="163"/>
        <v>33000.000000000684</v>
      </c>
    </row>
    <row r="192" spans="1:8" ht="15.75">
      <c r="A192" s="7">
        <v>43591</v>
      </c>
      <c r="B192" s="8" t="s">
        <v>63</v>
      </c>
      <c r="C192" s="8">
        <v>6000</v>
      </c>
      <c r="D192" s="8">
        <v>5</v>
      </c>
      <c r="E192" s="8" t="s">
        <v>6</v>
      </c>
      <c r="F192" s="18">
        <v>152</v>
      </c>
      <c r="G192" s="18">
        <v>153</v>
      </c>
      <c r="H192" s="16">
        <f t="shared" si="163"/>
        <v>30000</v>
      </c>
    </row>
    <row r="193" spans="1:8" ht="15.75">
      <c r="A193" s="7">
        <v>43589</v>
      </c>
      <c r="B193" s="8" t="s">
        <v>67</v>
      </c>
      <c r="C193" s="8">
        <v>6500</v>
      </c>
      <c r="D193" s="8">
        <v>5</v>
      </c>
      <c r="E193" s="8" t="s">
        <v>6</v>
      </c>
      <c r="F193" s="18">
        <v>66.55</v>
      </c>
      <c r="G193" s="18">
        <v>68.55</v>
      </c>
      <c r="H193" s="16">
        <f t="shared" si="163"/>
        <v>65000</v>
      </c>
    </row>
    <row r="194" spans="1:8" ht="15.75">
      <c r="A194" s="7">
        <v>43616</v>
      </c>
      <c r="B194" s="8" t="s">
        <v>41</v>
      </c>
      <c r="C194" s="8">
        <v>2200</v>
      </c>
      <c r="D194" s="8">
        <v>5</v>
      </c>
      <c r="E194" s="8" t="s">
        <v>7</v>
      </c>
      <c r="F194" s="18">
        <v>124.35</v>
      </c>
      <c r="G194" s="18">
        <v>118</v>
      </c>
      <c r="H194" s="16">
        <f t="shared" si="163"/>
        <v>69849.999999999942</v>
      </c>
    </row>
    <row r="195" spans="1:8" ht="15.75">
      <c r="A195" s="7">
        <v>43615</v>
      </c>
      <c r="B195" s="8" t="s">
        <v>67</v>
      </c>
      <c r="C195" s="8">
        <v>6500</v>
      </c>
      <c r="D195" s="8">
        <v>5</v>
      </c>
      <c r="E195" s="8" t="s">
        <v>7</v>
      </c>
      <c r="F195" s="18">
        <v>77</v>
      </c>
      <c r="G195" s="18">
        <v>75.099999999999994</v>
      </c>
      <c r="H195" s="16">
        <f t="shared" si="163"/>
        <v>61750.000000000182</v>
      </c>
    </row>
    <row r="196" spans="1:8" ht="15.75">
      <c r="A196" s="7">
        <v>43614</v>
      </c>
      <c r="B196" s="8" t="s">
        <v>67</v>
      </c>
      <c r="C196" s="8">
        <v>6500</v>
      </c>
      <c r="D196" s="8">
        <v>5</v>
      </c>
      <c r="E196" s="8" t="s">
        <v>6</v>
      </c>
      <c r="F196" s="18">
        <v>86.55</v>
      </c>
      <c r="G196" s="18">
        <v>85.3</v>
      </c>
      <c r="H196" s="17">
        <f t="shared" ref="H196" si="164">(IF(E196="SELL",F196-G196,IF(E196="BUY",G196-F196)))*C196*D196</f>
        <v>-40625</v>
      </c>
    </row>
    <row r="197" spans="1:8" ht="15.75">
      <c r="A197" s="7">
        <v>43613</v>
      </c>
      <c r="B197" s="8" t="s">
        <v>41</v>
      </c>
      <c r="C197" s="8">
        <v>2200</v>
      </c>
      <c r="D197" s="8">
        <v>5</v>
      </c>
      <c r="E197" s="8" t="s">
        <v>6</v>
      </c>
      <c r="F197" s="18">
        <v>148.80000000000001</v>
      </c>
      <c r="G197" s="18">
        <v>153</v>
      </c>
      <c r="H197" s="18">
        <f t="shared" ref="H197" si="165">(IF(E197="SELL",F197-G197,IF(E197="BUY",G197-F197)))*C197*D197</f>
        <v>46199.999999999869</v>
      </c>
    </row>
    <row r="198" spans="1:8" ht="15.75">
      <c r="A198" s="7">
        <v>43612</v>
      </c>
      <c r="B198" s="8" t="s">
        <v>67</v>
      </c>
      <c r="C198" s="8">
        <v>6500</v>
      </c>
      <c r="D198" s="8">
        <v>5</v>
      </c>
      <c r="E198" s="8" t="s">
        <v>7</v>
      </c>
      <c r="F198" s="18">
        <v>99</v>
      </c>
      <c r="G198" s="18">
        <v>96.8</v>
      </c>
      <c r="H198" s="18">
        <f>(IF(E198="SELL",F198-G198,IF(E198="BUY",G198-F198)))*C198*D198</f>
        <v>71500.000000000087</v>
      </c>
    </row>
    <row r="199" spans="1:8" ht="15.75">
      <c r="A199" s="7">
        <v>43609</v>
      </c>
      <c r="B199" s="8" t="s">
        <v>70</v>
      </c>
      <c r="C199" s="8">
        <v>6000</v>
      </c>
      <c r="D199" s="8">
        <v>5</v>
      </c>
      <c r="E199" s="8" t="s">
        <v>6</v>
      </c>
      <c r="F199" s="18">
        <v>133.5</v>
      </c>
      <c r="G199" s="18">
        <v>136.5</v>
      </c>
      <c r="H199" s="18">
        <f t="shared" ref="H199" si="166">(IF(E199="SELL",F199-G199,IF(E199="BUY",G199-F199)))*C199*D199</f>
        <v>90000</v>
      </c>
    </row>
    <row r="200" spans="1:8" ht="15.75">
      <c r="A200" s="7">
        <v>43609</v>
      </c>
      <c r="B200" s="8" t="s">
        <v>25</v>
      </c>
      <c r="C200" s="8">
        <v>4000</v>
      </c>
      <c r="D200" s="8">
        <v>5</v>
      </c>
      <c r="E200" s="8" t="s">
        <v>7</v>
      </c>
      <c r="F200" s="18">
        <v>153</v>
      </c>
      <c r="G200" s="18">
        <v>155</v>
      </c>
      <c r="H200" s="18">
        <f t="shared" ref="H200" si="167">(IF(E200="SELL",F200-G200,IF(E200="BUY",G200-F200)))*C200*D200</f>
        <v>-40000</v>
      </c>
    </row>
    <row r="201" spans="1:8" ht="15.75">
      <c r="A201" s="7">
        <v>43608</v>
      </c>
      <c r="B201" s="8" t="s">
        <v>25</v>
      </c>
      <c r="C201" s="8">
        <v>4000</v>
      </c>
      <c r="D201" s="8">
        <v>5</v>
      </c>
      <c r="E201" s="8" t="s">
        <v>6</v>
      </c>
      <c r="F201" s="18">
        <v>170</v>
      </c>
      <c r="G201" s="18">
        <v>175.5</v>
      </c>
      <c r="H201" s="18">
        <f t="shared" ref="H201" si="168">(IF(E201="SELL",F201-G201,IF(E201="BUY",G201-F201)))*C201*D201</f>
        <v>110000</v>
      </c>
    </row>
    <row r="202" spans="1:8" ht="15.75">
      <c r="A202" s="7">
        <v>43605</v>
      </c>
      <c r="B202" s="8" t="s">
        <v>67</v>
      </c>
      <c r="C202" s="8">
        <v>6500</v>
      </c>
      <c r="D202" s="8">
        <v>5</v>
      </c>
      <c r="E202" s="8" t="s">
        <v>6</v>
      </c>
      <c r="F202" s="18">
        <v>104.5</v>
      </c>
      <c r="G202" s="18">
        <v>106.5</v>
      </c>
      <c r="H202" s="18">
        <f t="shared" ref="H202" si="169">(IF(E202="SELL",F202-G202,IF(E202="BUY",G202-F202)))*C202*D202</f>
        <v>65000</v>
      </c>
    </row>
    <row r="203" spans="1:8" ht="15.75">
      <c r="A203" s="7">
        <v>43602</v>
      </c>
      <c r="B203" s="8" t="s">
        <v>67</v>
      </c>
      <c r="C203" s="8">
        <v>6500</v>
      </c>
      <c r="D203" s="8">
        <v>5</v>
      </c>
      <c r="E203" s="8" t="s">
        <v>7</v>
      </c>
      <c r="F203" s="18">
        <v>104.65</v>
      </c>
      <c r="G203" s="18">
        <v>102.65</v>
      </c>
      <c r="H203" s="18">
        <f t="shared" ref="H203" si="170">(IF(E203="SELL",F203-G203,IF(E203="BUY",G203-F203)))*C203*D203</f>
        <v>65000</v>
      </c>
    </row>
    <row r="204" spans="1:8" ht="15.75">
      <c r="A204" s="7">
        <v>43601</v>
      </c>
      <c r="B204" s="8" t="s">
        <v>67</v>
      </c>
      <c r="C204" s="8">
        <v>6500</v>
      </c>
      <c r="D204" s="8">
        <v>5</v>
      </c>
      <c r="E204" s="8" t="s">
        <v>7</v>
      </c>
      <c r="F204" s="18">
        <v>104</v>
      </c>
      <c r="G204" s="18">
        <v>102</v>
      </c>
      <c r="H204" s="18">
        <f t="shared" ref="H204" si="171">(IF(E204="SELL",F204-G204,IF(E204="BUY",G204-F204)))*C204*D204</f>
        <v>65000</v>
      </c>
    </row>
    <row r="205" spans="1:8" ht="15.75">
      <c r="A205" s="7">
        <v>43600</v>
      </c>
      <c r="B205" s="8" t="s">
        <v>41</v>
      </c>
      <c r="C205" s="8">
        <v>2200</v>
      </c>
      <c r="D205" s="8">
        <v>5</v>
      </c>
      <c r="E205" s="8" t="s">
        <v>6</v>
      </c>
      <c r="F205" s="18">
        <v>106.5</v>
      </c>
      <c r="G205" s="18">
        <v>111.3</v>
      </c>
      <c r="H205" s="18">
        <f t="shared" ref="H205" si="172">(IF(E205="SELL",F205-G205,IF(E205="BUY",G205-F205)))*C205*D205</f>
        <v>52799.999999999971</v>
      </c>
    </row>
    <row r="206" spans="1:8" ht="15.75">
      <c r="A206" s="7">
        <v>43599</v>
      </c>
      <c r="B206" s="8" t="s">
        <v>41</v>
      </c>
      <c r="C206" s="8">
        <v>2200</v>
      </c>
      <c r="D206" s="8">
        <v>5</v>
      </c>
      <c r="E206" s="8" t="s">
        <v>7</v>
      </c>
      <c r="F206" s="18">
        <v>95.65</v>
      </c>
      <c r="G206" s="18">
        <v>93.3</v>
      </c>
      <c r="H206" s="18">
        <f t="shared" ref="H206" si="173">(IF(E206="SELL",F206-G206,IF(E206="BUY",G206-F206)))*C206*D206</f>
        <v>25850.000000000095</v>
      </c>
    </row>
    <row r="207" spans="1:8" ht="15.75">
      <c r="A207" s="7">
        <v>43595</v>
      </c>
      <c r="B207" s="8" t="s">
        <v>57</v>
      </c>
      <c r="C207" s="8">
        <v>1300</v>
      </c>
      <c r="D207" s="8">
        <v>5</v>
      </c>
      <c r="E207" s="8" t="s">
        <v>6</v>
      </c>
      <c r="F207" s="18">
        <v>582</v>
      </c>
      <c r="G207" s="18">
        <v>593.79999999999995</v>
      </c>
      <c r="H207" s="18">
        <f t="shared" ref="H207" si="174">(IF(E207="SELL",F207-G207,IF(E207="BUY",G207-F207)))*C207*D207</f>
        <v>76699.999999999709</v>
      </c>
    </row>
    <row r="208" spans="1:8" ht="15.75">
      <c r="A208" s="7">
        <v>43595</v>
      </c>
      <c r="B208" s="8" t="s">
        <v>67</v>
      </c>
      <c r="C208" s="8">
        <v>6500</v>
      </c>
      <c r="D208" s="8">
        <v>5</v>
      </c>
      <c r="E208" s="8" t="s">
        <v>6</v>
      </c>
      <c r="F208" s="18">
        <v>121.5</v>
      </c>
      <c r="G208" s="18">
        <v>123.8</v>
      </c>
      <c r="H208" s="18">
        <f t="shared" ref="H208" si="175">(IF(E208="SELL",F208-G208,IF(E208="BUY",G208-F208)))*C208*D208</f>
        <v>74749.999999999913</v>
      </c>
    </row>
    <row r="209" spans="1:8" ht="15.75">
      <c r="A209" s="7">
        <v>43593</v>
      </c>
      <c r="B209" s="8" t="s">
        <v>46</v>
      </c>
      <c r="C209" s="8">
        <v>12000</v>
      </c>
      <c r="D209" s="8">
        <v>5</v>
      </c>
      <c r="E209" s="8" t="s">
        <v>6</v>
      </c>
      <c r="F209" s="18">
        <v>39.1</v>
      </c>
      <c r="G209" s="18">
        <v>41.5</v>
      </c>
      <c r="H209" s="18">
        <f t="shared" ref="H209:H214" si="176">(IF(E209="SELL",F209-G209,IF(E209="BUY",G209-F209)))*C209*D209</f>
        <v>143999.99999999991</v>
      </c>
    </row>
    <row r="210" spans="1:8" ht="15.75">
      <c r="A210" s="7">
        <v>43592</v>
      </c>
      <c r="B210" s="8" t="s">
        <v>46</v>
      </c>
      <c r="C210" s="8">
        <v>12000</v>
      </c>
      <c r="D210" s="8">
        <v>5</v>
      </c>
      <c r="E210" s="8" t="s">
        <v>6</v>
      </c>
      <c r="F210" s="18">
        <v>38</v>
      </c>
      <c r="G210" s="18">
        <v>37.299999999999997</v>
      </c>
      <c r="H210" s="18">
        <f t="shared" si="176"/>
        <v>-42000.000000000175</v>
      </c>
    </row>
    <row r="211" spans="1:8" ht="15.75">
      <c r="A211" s="7">
        <v>43592</v>
      </c>
      <c r="B211" s="8" t="s">
        <v>39</v>
      </c>
      <c r="C211" s="8">
        <v>1500</v>
      </c>
      <c r="D211" s="8">
        <v>5</v>
      </c>
      <c r="E211" s="8" t="s">
        <v>7</v>
      </c>
      <c r="F211" s="18">
        <v>131</v>
      </c>
      <c r="G211" s="18">
        <v>125</v>
      </c>
      <c r="H211" s="18">
        <f t="shared" si="176"/>
        <v>45000</v>
      </c>
    </row>
    <row r="212" spans="1:8" ht="15.75">
      <c r="A212" s="7">
        <v>43591</v>
      </c>
      <c r="B212" s="8" t="s">
        <v>71</v>
      </c>
      <c r="C212" s="8">
        <v>3200</v>
      </c>
      <c r="D212" s="8">
        <v>5</v>
      </c>
      <c r="E212" s="8" t="s">
        <v>7</v>
      </c>
      <c r="F212" s="18">
        <v>120.2</v>
      </c>
      <c r="G212" s="18">
        <v>120.2</v>
      </c>
      <c r="H212" s="18">
        <f t="shared" si="176"/>
        <v>0</v>
      </c>
    </row>
    <row r="213" spans="1:8" ht="15.75">
      <c r="A213" s="7">
        <v>43591</v>
      </c>
      <c r="B213" s="8" t="s">
        <v>39</v>
      </c>
      <c r="C213" s="8">
        <v>1500</v>
      </c>
      <c r="D213" s="8">
        <v>5</v>
      </c>
      <c r="E213" s="8" t="s">
        <v>7</v>
      </c>
      <c r="F213" s="18">
        <v>133.30000000000001</v>
      </c>
      <c r="G213" s="18">
        <v>133.30000000000001</v>
      </c>
      <c r="H213" s="18">
        <f t="shared" si="176"/>
        <v>0</v>
      </c>
    </row>
    <row r="214" spans="1:8" ht="15.75">
      <c r="A214" s="7">
        <v>43588</v>
      </c>
      <c r="B214" s="8" t="s">
        <v>67</v>
      </c>
      <c r="C214" s="8">
        <v>6500</v>
      </c>
      <c r="D214" s="8">
        <v>5</v>
      </c>
      <c r="E214" s="8" t="s">
        <v>7</v>
      </c>
      <c r="F214" s="18">
        <v>111.5</v>
      </c>
      <c r="G214" s="18">
        <v>108.8</v>
      </c>
      <c r="H214" s="18">
        <f t="shared" si="176"/>
        <v>87750.000000000087</v>
      </c>
    </row>
    <row r="215" spans="1:8" ht="15.75">
      <c r="A215" s="7">
        <v>43588</v>
      </c>
      <c r="B215" s="8" t="s">
        <v>15</v>
      </c>
      <c r="C215" s="8">
        <v>1400</v>
      </c>
      <c r="D215" s="8">
        <v>5</v>
      </c>
      <c r="E215" s="8" t="s">
        <v>6</v>
      </c>
      <c r="F215" s="18">
        <v>595.29999999999995</v>
      </c>
      <c r="G215" s="18">
        <v>591</v>
      </c>
      <c r="H215" s="18">
        <f t="shared" ref="H215" si="177">(IF(E215="SELL",F215-G215,IF(E215="BUY",G215-F215)))*C215*D215</f>
        <v>-30099.99999999968</v>
      </c>
    </row>
    <row r="216" spans="1:8" ht="15.75">
      <c r="A216" s="7">
        <v>43587</v>
      </c>
      <c r="B216" s="8" t="s">
        <v>41</v>
      </c>
      <c r="C216" s="8">
        <v>2200</v>
      </c>
      <c r="D216" s="8">
        <v>5</v>
      </c>
      <c r="E216" s="8" t="s">
        <v>7</v>
      </c>
      <c r="F216" s="18">
        <v>109</v>
      </c>
      <c r="G216" s="18">
        <v>105</v>
      </c>
      <c r="H216" s="18">
        <f t="shared" ref="H216" si="178">(IF(E216="SELL",F216-G216,IF(E216="BUY",G216-F216)))*C216*D216</f>
        <v>44000</v>
      </c>
    </row>
    <row r="217" spans="1:8" ht="15.75">
      <c r="A217" s="7">
        <v>43584</v>
      </c>
      <c r="B217" s="8" t="s">
        <v>41</v>
      </c>
      <c r="C217" s="8">
        <v>2200</v>
      </c>
      <c r="D217" s="8">
        <v>5</v>
      </c>
      <c r="E217" s="8" t="s">
        <v>6</v>
      </c>
      <c r="F217" s="18">
        <v>140</v>
      </c>
      <c r="G217" s="18">
        <v>138</v>
      </c>
      <c r="H217" s="18">
        <f t="shared" ref="H217" si="179">(IF(E217="SELL",F217-G217,IF(E217="BUY",G217-F217)))*C217*D217</f>
        <v>-22000</v>
      </c>
    </row>
    <row r="218" spans="1:8" ht="15.75">
      <c r="A218" s="7">
        <v>43581</v>
      </c>
      <c r="B218" s="8" t="s">
        <v>41</v>
      </c>
      <c r="C218" s="8">
        <v>2200</v>
      </c>
      <c r="D218" s="8">
        <v>5</v>
      </c>
      <c r="E218" s="8" t="s">
        <v>6</v>
      </c>
      <c r="F218" s="18">
        <v>156.5</v>
      </c>
      <c r="G218" s="18">
        <v>160.1</v>
      </c>
      <c r="H218" s="18">
        <f t="shared" ref="H218" si="180">(IF(E218="SELL",F218-G218,IF(E218="BUY",G218-F218)))*C218*D218</f>
        <v>39599.999999999935</v>
      </c>
    </row>
    <row r="219" spans="1:8" ht="15.75">
      <c r="A219" s="7">
        <v>43580</v>
      </c>
      <c r="B219" s="8" t="s">
        <v>23</v>
      </c>
      <c r="C219" s="8">
        <v>8000</v>
      </c>
      <c r="D219" s="8">
        <v>5</v>
      </c>
      <c r="E219" s="8" t="s">
        <v>6</v>
      </c>
      <c r="F219" s="18">
        <v>105.05</v>
      </c>
      <c r="G219" s="18">
        <v>104</v>
      </c>
      <c r="H219" s="18">
        <f t="shared" ref="H219" si="181">(IF(E219="SELL",F219-G219,IF(E219="BUY",G219-F219)))*C219*D219</f>
        <v>-41999.999999999891</v>
      </c>
    </row>
    <row r="220" spans="1:8" ht="15.75">
      <c r="A220" s="7">
        <v>43579</v>
      </c>
      <c r="B220" s="8" t="s">
        <v>25</v>
      </c>
      <c r="C220" s="8">
        <v>4000</v>
      </c>
      <c r="D220" s="8">
        <v>5</v>
      </c>
      <c r="E220" s="8" t="s">
        <v>6</v>
      </c>
      <c r="F220" s="18">
        <v>133.80000000000001</v>
      </c>
      <c r="G220" s="18">
        <v>135.30000000000001</v>
      </c>
      <c r="H220" s="18">
        <f t="shared" ref="H220" si="182">(IF(E220="SELL",F220-G220,IF(E220="BUY",G220-F220)))*C220*D220</f>
        <v>30000</v>
      </c>
    </row>
    <row r="221" spans="1:8" ht="15.75">
      <c r="A221" s="7">
        <v>43578</v>
      </c>
      <c r="B221" s="8" t="s">
        <v>10</v>
      </c>
      <c r="C221" s="8">
        <v>1300</v>
      </c>
      <c r="D221" s="8">
        <v>5</v>
      </c>
      <c r="E221" s="8" t="s">
        <v>6</v>
      </c>
      <c r="F221" s="18">
        <v>411</v>
      </c>
      <c r="G221" s="18">
        <v>422.3</v>
      </c>
      <c r="H221" s="18">
        <f t="shared" ref="H221" si="183">(IF(E221="SELL",F221-G221,IF(E221="BUY",G221-F221)))*C221*D221</f>
        <v>73450.000000000073</v>
      </c>
    </row>
    <row r="222" spans="1:8" ht="15.75">
      <c r="A222" s="7">
        <v>43577</v>
      </c>
      <c r="B222" s="8" t="s">
        <v>15</v>
      </c>
      <c r="C222" s="8">
        <v>1400</v>
      </c>
      <c r="D222" s="8">
        <v>5</v>
      </c>
      <c r="E222" s="8" t="s">
        <v>7</v>
      </c>
      <c r="F222" s="18">
        <v>568.20000000000005</v>
      </c>
      <c r="G222" s="18">
        <v>562.29999999999995</v>
      </c>
      <c r="H222" s="18">
        <f>(IF(E222="SELL",F222-G222,IF(E222="BUY",G222-F222)))*C222*D222</f>
        <v>41300.00000000064</v>
      </c>
    </row>
    <row r="223" spans="1:8" ht="15.75">
      <c r="A223" s="7">
        <v>43571</v>
      </c>
      <c r="B223" s="8" t="s">
        <v>71</v>
      </c>
      <c r="C223" s="8">
        <v>3200</v>
      </c>
      <c r="D223" s="8">
        <v>5</v>
      </c>
      <c r="E223" s="8" t="s">
        <v>6</v>
      </c>
      <c r="F223" s="18">
        <v>143.30000000000001</v>
      </c>
      <c r="G223" s="18">
        <v>144.6</v>
      </c>
      <c r="H223" s="18">
        <f t="shared" ref="H223" si="184">(IF(E223="SELL",F223-G223,IF(E223="BUY",G223-F223)))*C223*D223</f>
        <v>20799.999999999727</v>
      </c>
    </row>
    <row r="224" spans="1:8" ht="15.75">
      <c r="A224" s="7">
        <v>43570</v>
      </c>
      <c r="B224" s="8" t="s">
        <v>32</v>
      </c>
      <c r="C224" s="8">
        <v>20000</v>
      </c>
      <c r="D224" s="8">
        <v>5</v>
      </c>
      <c r="E224" s="8" t="s">
        <v>6</v>
      </c>
      <c r="F224" s="18">
        <v>54.5</v>
      </c>
      <c r="G224" s="18">
        <v>55.5</v>
      </c>
      <c r="H224" s="18">
        <f t="shared" ref="H224" si="185">(IF(E224="SELL",F224-G224,IF(E224="BUY",G224-F224)))*C224*D224</f>
        <v>100000</v>
      </c>
    </row>
    <row r="225" spans="1:8" ht="15.75">
      <c r="A225" s="7">
        <v>43567</v>
      </c>
      <c r="B225" s="8" t="s">
        <v>70</v>
      </c>
      <c r="C225" s="8">
        <v>6000</v>
      </c>
      <c r="D225" s="8">
        <v>5</v>
      </c>
      <c r="E225" s="8" t="s">
        <v>6</v>
      </c>
      <c r="F225" s="18">
        <v>127.65</v>
      </c>
      <c r="G225" s="18">
        <v>128.35</v>
      </c>
      <c r="H225" s="18">
        <f t="shared" ref="H225" si="186">(IF(E225="SELL",F225-G225,IF(E225="BUY",G225-F225)))*C225*D225</f>
        <v>20999.999999999658</v>
      </c>
    </row>
    <row r="226" spans="1:8" ht="15.75">
      <c r="A226" s="7">
        <v>43566</v>
      </c>
      <c r="B226" s="8" t="s">
        <v>70</v>
      </c>
      <c r="C226" s="8">
        <v>6000</v>
      </c>
      <c r="D226" s="8">
        <v>5</v>
      </c>
      <c r="E226" s="8" t="s">
        <v>6</v>
      </c>
      <c r="F226" s="18">
        <v>126.85</v>
      </c>
      <c r="G226" s="18">
        <v>130.19999999999999</v>
      </c>
      <c r="H226" s="18">
        <f t="shared" ref="H226" si="187">(IF(E226="SELL",F226-G226,IF(E226="BUY",G226-F226)))*C226*D226</f>
        <v>100499.99999999984</v>
      </c>
    </row>
    <row r="227" spans="1:8" ht="15.75">
      <c r="A227" s="7">
        <v>43565</v>
      </c>
      <c r="B227" s="8" t="s">
        <v>69</v>
      </c>
      <c r="C227" s="8">
        <v>400</v>
      </c>
      <c r="D227" s="8">
        <v>5</v>
      </c>
      <c r="E227" s="8" t="s">
        <v>6</v>
      </c>
      <c r="F227" s="18">
        <v>1722.8</v>
      </c>
      <c r="G227" s="18">
        <v>1703</v>
      </c>
      <c r="H227" s="18">
        <f t="shared" ref="H227" si="188">(IF(E227="SELL",F227-G227,IF(E227="BUY",G227-F227)))*C227*D227</f>
        <v>-39599.999999999913</v>
      </c>
    </row>
    <row r="228" spans="1:8" ht="15.75">
      <c r="A228" s="7">
        <v>43565</v>
      </c>
      <c r="B228" s="8" t="s">
        <v>68</v>
      </c>
      <c r="C228" s="8">
        <v>4700</v>
      </c>
      <c r="D228" s="8">
        <v>5</v>
      </c>
      <c r="E228" s="8" t="s">
        <v>6</v>
      </c>
      <c r="F228" s="18">
        <v>106.5</v>
      </c>
      <c r="G228" s="18">
        <v>106</v>
      </c>
      <c r="H228" s="18">
        <f t="shared" ref="H228" si="189">(IF(E228="SELL",F228-G228,IF(E228="BUY",G228-F228)))*C228*D228</f>
        <v>-11750</v>
      </c>
    </row>
    <row r="229" spans="1:8" ht="15.75">
      <c r="A229" s="7">
        <v>43563</v>
      </c>
      <c r="B229" s="8" t="s">
        <v>67</v>
      </c>
      <c r="C229" s="8">
        <v>6500</v>
      </c>
      <c r="D229" s="8">
        <v>5</v>
      </c>
      <c r="E229" s="8" t="s">
        <v>6</v>
      </c>
      <c r="F229" s="18">
        <v>91</v>
      </c>
      <c r="G229" s="18">
        <v>93.2</v>
      </c>
      <c r="H229" s="18">
        <f t="shared" ref="H229" si="190">(IF(E229="SELL",F229-G229,IF(E229="BUY",G229-F229)))*C229*D229</f>
        <v>71500.000000000087</v>
      </c>
    </row>
    <row r="230" spans="1:8" ht="15.75">
      <c r="A230" s="7">
        <v>43560</v>
      </c>
      <c r="B230" s="8" t="s">
        <v>15</v>
      </c>
      <c r="C230" s="8">
        <v>1400</v>
      </c>
      <c r="D230" s="8">
        <v>5</v>
      </c>
      <c r="E230" s="8" t="s">
        <v>6</v>
      </c>
      <c r="F230" s="18">
        <v>612.20000000000005</v>
      </c>
      <c r="G230" s="18">
        <v>616.5</v>
      </c>
      <c r="H230" s="18">
        <f t="shared" ref="H230" si="191">(IF(E230="SELL",F230-G230,IF(E230="BUY",G230-F230)))*C230*D230</f>
        <v>30099.99999999968</v>
      </c>
    </row>
    <row r="231" spans="1:8" ht="15.75">
      <c r="A231" s="7">
        <v>43560</v>
      </c>
      <c r="B231" s="8" t="s">
        <v>38</v>
      </c>
      <c r="C231" s="8">
        <v>2250</v>
      </c>
      <c r="D231" s="8">
        <v>5</v>
      </c>
      <c r="E231" s="8" t="s">
        <v>6</v>
      </c>
      <c r="F231" s="18">
        <v>188.2</v>
      </c>
      <c r="G231" s="18">
        <v>189.35</v>
      </c>
      <c r="H231" s="18">
        <f t="shared" ref="H231" si="192">(IF(E231="SELL",F231-G231,IF(E231="BUY",G231-F231)))*C231*D231</f>
        <v>12937.500000000064</v>
      </c>
    </row>
    <row r="232" spans="1:8" ht="15.75">
      <c r="A232" s="7">
        <v>43560</v>
      </c>
      <c r="B232" s="8" t="s">
        <v>66</v>
      </c>
      <c r="C232" s="8">
        <v>600</v>
      </c>
      <c r="D232" s="8">
        <v>5</v>
      </c>
      <c r="E232" s="8" t="s">
        <v>6</v>
      </c>
      <c r="F232" s="18">
        <v>1235</v>
      </c>
      <c r="G232" s="18">
        <v>1250</v>
      </c>
      <c r="H232" s="18">
        <f t="shared" ref="H232" si="193">(IF(E232="SELL",F232-G232,IF(E232="BUY",G232-F232)))*C232*D232</f>
        <v>45000</v>
      </c>
    </row>
    <row r="233" spans="1:8" ht="15.75">
      <c r="A233" s="7">
        <v>43559</v>
      </c>
      <c r="B233" s="8" t="s">
        <v>36</v>
      </c>
      <c r="C233" s="8">
        <v>500</v>
      </c>
      <c r="D233" s="8">
        <v>5</v>
      </c>
      <c r="E233" s="8" t="s">
        <v>6</v>
      </c>
      <c r="F233" s="18">
        <v>2470</v>
      </c>
      <c r="G233" s="18">
        <v>2503</v>
      </c>
      <c r="H233" s="18">
        <f t="shared" ref="H233" si="194">(IF(E233="SELL",F233-G233,IF(E233="BUY",G233-F233)))*C233*D233</f>
        <v>82500</v>
      </c>
    </row>
    <row r="234" spans="1:8" ht="15.75">
      <c r="A234" s="7">
        <v>43559</v>
      </c>
      <c r="B234" s="8" t="s">
        <v>10</v>
      </c>
      <c r="C234" s="8">
        <v>1300</v>
      </c>
      <c r="D234" s="8">
        <v>5</v>
      </c>
      <c r="E234" s="8" t="s">
        <v>7</v>
      </c>
      <c r="F234" s="18">
        <v>402</v>
      </c>
      <c r="G234" s="18">
        <v>396</v>
      </c>
      <c r="H234" s="18">
        <f t="shared" ref="H234" si="195">(IF(E234="SELL",F234-G234,IF(E234="BUY",G234-F234)))*C234*D234</f>
        <v>39000</v>
      </c>
    </row>
    <row r="235" spans="1:8" ht="15.75">
      <c r="A235" s="7">
        <v>43558</v>
      </c>
      <c r="B235" s="8" t="s">
        <v>63</v>
      </c>
      <c r="C235" s="8">
        <v>6000</v>
      </c>
      <c r="D235" s="8">
        <v>5</v>
      </c>
      <c r="E235" s="8" t="s">
        <v>6</v>
      </c>
      <c r="F235" s="18">
        <v>152.1</v>
      </c>
      <c r="G235" s="18">
        <v>153</v>
      </c>
      <c r="H235" s="18">
        <f t="shared" ref="H235" si="196">(IF(E235="SELL",F235-G235,IF(E235="BUY",G235-F235)))*C235*D235</f>
        <v>27000.000000000175</v>
      </c>
    </row>
    <row r="236" spans="1:8" ht="15.75">
      <c r="A236" s="7">
        <v>43558</v>
      </c>
      <c r="B236" s="8" t="s">
        <v>36</v>
      </c>
      <c r="C236" s="8">
        <v>500</v>
      </c>
      <c r="D236" s="8">
        <v>5</v>
      </c>
      <c r="E236" s="8" t="s">
        <v>6</v>
      </c>
      <c r="F236" s="18">
        <v>2428.1999999999998</v>
      </c>
      <c r="G236" s="18">
        <v>2410.1</v>
      </c>
      <c r="H236" s="18">
        <f t="shared" ref="H236" si="197">(IF(E236="SELL",F236-G236,IF(E236="BUY",G236-F236)))*C236*D236</f>
        <v>-45249.999999999774</v>
      </c>
    </row>
    <row r="237" spans="1:8" ht="15.75">
      <c r="A237" s="7">
        <v>43557</v>
      </c>
      <c r="B237" s="8" t="s">
        <v>36</v>
      </c>
      <c r="C237" s="8">
        <v>500</v>
      </c>
      <c r="D237" s="8">
        <v>5</v>
      </c>
      <c r="E237" s="8" t="s">
        <v>6</v>
      </c>
      <c r="F237" s="18">
        <v>2401</v>
      </c>
      <c r="G237" s="18">
        <v>2380</v>
      </c>
      <c r="H237" s="18">
        <f t="shared" ref="H237" si="198">(IF(E237="SELL",F237-G237,IF(E237="BUY",G237-F237)))*C237*D237</f>
        <v>-52500</v>
      </c>
    </row>
    <row r="238" spans="1:8" ht="15.75">
      <c r="A238" s="7">
        <v>43556</v>
      </c>
      <c r="B238" s="8" t="s">
        <v>36</v>
      </c>
      <c r="C238" s="8">
        <v>500</v>
      </c>
      <c r="D238" s="8">
        <v>5</v>
      </c>
      <c r="E238" s="8" t="s">
        <v>6</v>
      </c>
      <c r="F238" s="18">
        <v>2380</v>
      </c>
      <c r="G238" s="18">
        <v>2406.1999999999998</v>
      </c>
      <c r="H238" s="18">
        <f t="shared" ref="H238" si="199">(IF(E238="SELL",F238-G238,IF(E238="BUY",G238-F238)))*C238*D238</f>
        <v>65499.999999999549</v>
      </c>
    </row>
    <row r="239" spans="1:8" ht="15.75">
      <c r="A239" s="7">
        <v>43553</v>
      </c>
      <c r="B239" s="8" t="s">
        <v>65</v>
      </c>
      <c r="C239" s="8">
        <v>2600</v>
      </c>
      <c r="D239" s="8">
        <v>5</v>
      </c>
      <c r="E239" s="8" t="s">
        <v>6</v>
      </c>
      <c r="F239" s="18">
        <v>200</v>
      </c>
      <c r="G239" s="18">
        <v>205.3</v>
      </c>
      <c r="H239" s="18">
        <f t="shared" ref="H239" si="200">(IF(E239="SELL",F239-G239,IF(E239="BUY",G239-F239)))*C239*D239</f>
        <v>68900.000000000146</v>
      </c>
    </row>
    <row r="240" spans="1:8" ht="15.75">
      <c r="A240" s="7">
        <v>43552</v>
      </c>
      <c r="B240" s="8" t="s">
        <v>64</v>
      </c>
      <c r="C240" s="8">
        <v>1500</v>
      </c>
      <c r="D240" s="8">
        <v>5</v>
      </c>
      <c r="E240" s="8" t="s">
        <v>6</v>
      </c>
      <c r="F240" s="18">
        <v>344.65</v>
      </c>
      <c r="G240" s="18">
        <v>346.8</v>
      </c>
      <c r="H240" s="18">
        <f t="shared" ref="H240" si="201">(IF(E240="SELL",F240-G240,IF(E240="BUY",G240-F240)))*C240*D240</f>
        <v>16125.000000000255</v>
      </c>
    </row>
    <row r="241" spans="1:8" ht="15.75">
      <c r="A241" s="7">
        <v>43551</v>
      </c>
      <c r="B241" s="8" t="s">
        <v>64</v>
      </c>
      <c r="C241" s="8">
        <v>1500</v>
      </c>
      <c r="D241" s="8">
        <v>5</v>
      </c>
      <c r="E241" s="8" t="s">
        <v>6</v>
      </c>
      <c r="F241" s="18">
        <v>342.8</v>
      </c>
      <c r="G241" s="18">
        <v>353</v>
      </c>
      <c r="H241" s="18">
        <f t="shared" ref="H241:H242" si="202">(IF(E241="SELL",F241-G241,IF(E241="BUY",G241-F241)))*C241*D241</f>
        <v>76499.999999999913</v>
      </c>
    </row>
    <row r="242" spans="1:8" ht="15.75">
      <c r="A242" s="7">
        <v>43551</v>
      </c>
      <c r="B242" s="8" t="s">
        <v>23</v>
      </c>
      <c r="C242" s="8">
        <v>8000</v>
      </c>
      <c r="D242" s="8">
        <v>5</v>
      </c>
      <c r="E242" s="8" t="s">
        <v>6</v>
      </c>
      <c r="F242" s="18">
        <v>113.5</v>
      </c>
      <c r="G242" s="18">
        <v>114.2</v>
      </c>
      <c r="H242" s="18">
        <f t="shared" si="202"/>
        <v>28000.000000000113</v>
      </c>
    </row>
    <row r="243" spans="1:8" ht="15.75">
      <c r="A243" s="7">
        <v>43550</v>
      </c>
      <c r="B243" s="8" t="s">
        <v>23</v>
      </c>
      <c r="C243" s="8">
        <v>8000</v>
      </c>
      <c r="D243" s="8">
        <v>5</v>
      </c>
      <c r="E243" s="8" t="s">
        <v>6</v>
      </c>
      <c r="F243" s="18">
        <v>112.1</v>
      </c>
      <c r="G243" s="18">
        <v>112.1</v>
      </c>
      <c r="H243" s="18">
        <f t="shared" ref="H243" si="203">(IF(E243="SELL",F243-G243,IF(E243="BUY",G243-F243)))*C243*D243</f>
        <v>0</v>
      </c>
    </row>
    <row r="244" spans="1:8" ht="15.75">
      <c r="A244" s="7">
        <v>43546</v>
      </c>
      <c r="B244" s="8" t="s">
        <v>10</v>
      </c>
      <c r="C244" s="8">
        <v>1300</v>
      </c>
      <c r="D244" s="8">
        <v>5</v>
      </c>
      <c r="E244" s="8" t="s">
        <v>7</v>
      </c>
      <c r="F244" s="18">
        <v>436.2</v>
      </c>
      <c r="G244" s="18">
        <v>432.8</v>
      </c>
      <c r="H244" s="18">
        <f t="shared" ref="H244" si="204">(IF(E244="SELL",F244-G244,IF(E244="BUY",G244-F244)))*C244*D244</f>
        <v>22099.999999999854</v>
      </c>
    </row>
    <row r="245" spans="1:8" ht="15.75">
      <c r="A245" s="7">
        <v>43546</v>
      </c>
      <c r="B245" s="8" t="s">
        <v>54</v>
      </c>
      <c r="C245" s="8">
        <v>6000</v>
      </c>
      <c r="D245" s="8">
        <v>5</v>
      </c>
      <c r="E245" s="8" t="s">
        <v>6</v>
      </c>
      <c r="F245" s="18">
        <v>115.05</v>
      </c>
      <c r="G245" s="18">
        <v>114</v>
      </c>
      <c r="H245" s="18">
        <f t="shared" ref="H245" si="205">(IF(E245="SELL",F245-G245,IF(E245="BUY",G245-F245)))*C245*D245</f>
        <v>-31499.999999999913</v>
      </c>
    </row>
    <row r="246" spans="1:8" ht="15.75">
      <c r="A246" s="7">
        <v>43543</v>
      </c>
      <c r="B246" s="8" t="s">
        <v>63</v>
      </c>
      <c r="C246" s="8">
        <v>6000</v>
      </c>
      <c r="D246" s="8">
        <v>5</v>
      </c>
      <c r="E246" s="8" t="s">
        <v>6</v>
      </c>
      <c r="F246" s="18">
        <v>150.5</v>
      </c>
      <c r="G246" s="18">
        <v>149.55000000000001</v>
      </c>
      <c r="H246" s="18">
        <f t="shared" ref="H246" si="206">(IF(E246="SELL",F246-G246,IF(E246="BUY",G246-F246)))*C246*D246</f>
        <v>-28499.999999999658</v>
      </c>
    </row>
    <row r="247" spans="1:8" ht="15.75">
      <c r="A247" s="7">
        <v>43542</v>
      </c>
      <c r="B247" s="8" t="s">
        <v>15</v>
      </c>
      <c r="C247" s="8">
        <v>1400</v>
      </c>
      <c r="D247" s="8">
        <v>5</v>
      </c>
      <c r="E247" s="8" t="s">
        <v>6</v>
      </c>
      <c r="F247" s="18">
        <v>632.79999999999995</v>
      </c>
      <c r="G247" s="18">
        <v>644</v>
      </c>
      <c r="H247" s="18">
        <f t="shared" ref="H247" si="207">(IF(E247="SELL",F247-G247,IF(E247="BUY",G247-F247)))*C247*D247</f>
        <v>78400.00000000032</v>
      </c>
    </row>
    <row r="248" spans="1:8" ht="15.75">
      <c r="A248" s="7">
        <v>43542</v>
      </c>
      <c r="B248" s="8" t="s">
        <v>23</v>
      </c>
      <c r="C248" s="8">
        <v>8000</v>
      </c>
      <c r="D248" s="8">
        <v>5</v>
      </c>
      <c r="E248" s="8" t="s">
        <v>7</v>
      </c>
      <c r="F248" s="18">
        <v>103.8</v>
      </c>
      <c r="G248" s="18">
        <v>105</v>
      </c>
      <c r="H248" s="18">
        <f t="shared" ref="H248" si="208">(IF(E248="SELL",F248-G248,IF(E248="BUY",G248-F248)))*C248*D248</f>
        <v>-48000.000000000109</v>
      </c>
    </row>
    <row r="249" spans="1:8" ht="15.75">
      <c r="A249" s="7">
        <v>43539</v>
      </c>
      <c r="B249" s="8" t="s">
        <v>10</v>
      </c>
      <c r="C249" s="8">
        <v>1300</v>
      </c>
      <c r="D249" s="8">
        <v>5</v>
      </c>
      <c r="E249" s="8" t="s">
        <v>6</v>
      </c>
      <c r="F249" s="18">
        <v>462.3</v>
      </c>
      <c r="G249" s="18">
        <v>468.2</v>
      </c>
      <c r="H249" s="18">
        <f t="shared" ref="H249" si="209">(IF(E249="SELL",F249-G249,IF(E249="BUY",G249-F249)))*C249*D249</f>
        <v>38349.999999999854</v>
      </c>
    </row>
    <row r="250" spans="1:8" ht="15.75">
      <c r="A250" s="7">
        <v>43538</v>
      </c>
      <c r="B250" s="8" t="s">
        <v>25</v>
      </c>
      <c r="C250" s="8">
        <v>4000</v>
      </c>
      <c r="D250" s="8">
        <v>5</v>
      </c>
      <c r="E250" s="8" t="s">
        <v>6</v>
      </c>
      <c r="F250" s="18">
        <v>144</v>
      </c>
      <c r="G250" s="18">
        <v>146</v>
      </c>
      <c r="H250" s="18">
        <f t="shared" ref="H250" si="210">(IF(E250="SELL",F250-G250,IF(E250="BUY",G250-F250)))*C250*D250</f>
        <v>40000</v>
      </c>
    </row>
    <row r="251" spans="1:8" ht="15.75">
      <c r="A251" s="7">
        <v>43538</v>
      </c>
      <c r="B251" s="8" t="s">
        <v>15</v>
      </c>
      <c r="C251" s="8">
        <v>1400</v>
      </c>
      <c r="D251" s="8">
        <v>5</v>
      </c>
      <c r="E251" s="8" t="s">
        <v>6</v>
      </c>
      <c r="F251" s="18">
        <v>612.29999999999995</v>
      </c>
      <c r="G251" s="18">
        <v>616.5</v>
      </c>
      <c r="H251" s="18">
        <f t="shared" ref="H251" si="211">(IF(E251="SELL",F251-G251,IF(E251="BUY",G251-F251)))*C251*D251</f>
        <v>29400.00000000032</v>
      </c>
    </row>
    <row r="252" spans="1:8" ht="15.75">
      <c r="A252" s="7">
        <v>43536</v>
      </c>
      <c r="B252" s="8" t="s">
        <v>62</v>
      </c>
      <c r="C252" s="8">
        <v>1500</v>
      </c>
      <c r="D252" s="8">
        <v>5</v>
      </c>
      <c r="E252" s="8" t="s">
        <v>6</v>
      </c>
      <c r="F252" s="18">
        <v>597.35</v>
      </c>
      <c r="G252" s="18">
        <v>600.85</v>
      </c>
      <c r="H252" s="18">
        <f t="shared" ref="H252" si="212">(IF(E252="SELL",F252-G252,IF(E252="BUY",G252-F252)))*C252*D252</f>
        <v>26250</v>
      </c>
    </row>
    <row r="253" spans="1:8" ht="15.75">
      <c r="A253" s="7">
        <v>43532</v>
      </c>
      <c r="B253" s="8" t="s">
        <v>62</v>
      </c>
      <c r="C253" s="8">
        <v>1500</v>
      </c>
      <c r="D253" s="8">
        <v>5</v>
      </c>
      <c r="E253" s="8" t="s">
        <v>6</v>
      </c>
      <c r="F253" s="18">
        <v>575.85</v>
      </c>
      <c r="G253" s="18">
        <v>580.54999999999995</v>
      </c>
      <c r="H253" s="18">
        <f t="shared" ref="H253" si="213">(IF(E253="SELL",F253-G253,IF(E253="BUY",G253-F253)))*C253*D253</f>
        <v>35249.999999999491</v>
      </c>
    </row>
    <row r="254" spans="1:8" ht="15.75">
      <c r="A254" s="7">
        <v>43531</v>
      </c>
      <c r="B254" s="8" t="s">
        <v>62</v>
      </c>
      <c r="C254" s="8">
        <v>1500</v>
      </c>
      <c r="D254" s="8">
        <v>5</v>
      </c>
      <c r="E254" s="8" t="s">
        <v>6</v>
      </c>
      <c r="F254" s="18">
        <v>573</v>
      </c>
      <c r="G254" s="18">
        <v>577.15</v>
      </c>
      <c r="H254" s="18">
        <f t="shared" ref="H254" si="214">(IF(E254="SELL",F254-G254,IF(E254="BUY",G254-F254)))*C254*D254</f>
        <v>31124.999999999825</v>
      </c>
    </row>
    <row r="255" spans="1:8" ht="15.75">
      <c r="A255" s="7">
        <v>43531</v>
      </c>
      <c r="B255" s="8" t="s">
        <v>36</v>
      </c>
      <c r="C255" s="8">
        <v>500</v>
      </c>
      <c r="D255" s="8">
        <v>5</v>
      </c>
      <c r="E255" s="8" t="s">
        <v>6</v>
      </c>
      <c r="F255" s="18">
        <v>2366.5</v>
      </c>
      <c r="G255" s="18">
        <v>2366.5</v>
      </c>
      <c r="H255" s="18">
        <f t="shared" ref="H255" si="215">(IF(E255="SELL",F255-G255,IF(E255="BUY",G255-F255)))*C255*D255</f>
        <v>0</v>
      </c>
    </row>
    <row r="256" spans="1:8" ht="15.75">
      <c r="A256" s="7">
        <v>43530</v>
      </c>
      <c r="B256" s="8" t="s">
        <v>23</v>
      </c>
      <c r="C256" s="8">
        <v>8000</v>
      </c>
      <c r="D256" s="8">
        <v>5</v>
      </c>
      <c r="E256" s="8" t="s">
        <v>6</v>
      </c>
      <c r="F256" s="18">
        <v>100</v>
      </c>
      <c r="G256" s="18">
        <v>100.8</v>
      </c>
      <c r="H256" s="18">
        <f t="shared" ref="H256" si="216">(IF(E256="SELL",F256-G256,IF(E256="BUY",G256-F256)))*C256*D256</f>
        <v>31999.999999999887</v>
      </c>
    </row>
    <row r="257" spans="1:8" ht="15.75">
      <c r="A257" s="7">
        <v>43529</v>
      </c>
      <c r="B257" s="8" t="s">
        <v>15</v>
      </c>
      <c r="C257" s="8">
        <v>1400</v>
      </c>
      <c r="D257" s="8">
        <v>5</v>
      </c>
      <c r="E257" s="8" t="s">
        <v>6</v>
      </c>
      <c r="F257" s="18">
        <v>535</v>
      </c>
      <c r="G257" s="18">
        <v>530.20000000000005</v>
      </c>
      <c r="H257" s="17">
        <f t="shared" ref="H257" si="217">(IF(E257="SELL",F257-G257,IF(E257="BUY",G257-F257)))*C257*D257</f>
        <v>-33599.99999999968</v>
      </c>
    </row>
    <row r="258" spans="1:8" ht="15.75">
      <c r="A258" s="7">
        <v>43529</v>
      </c>
      <c r="B258" s="8" t="s">
        <v>23</v>
      </c>
      <c r="C258" s="8">
        <v>8000</v>
      </c>
      <c r="D258" s="8">
        <v>5</v>
      </c>
      <c r="E258" s="8" t="s">
        <v>6</v>
      </c>
      <c r="F258" s="18">
        <v>93</v>
      </c>
      <c r="G258" s="18">
        <v>95.05</v>
      </c>
      <c r="H258" s="18">
        <f t="shared" ref="H258" si="218">(IF(E258="SELL",F258-G258,IF(E258="BUY",G258-F258)))*C258*D258</f>
        <v>81999.999999999884</v>
      </c>
    </row>
    <row r="259" spans="1:8" ht="15.75">
      <c r="A259" s="7">
        <v>43525</v>
      </c>
      <c r="B259" s="8" t="s">
        <v>15</v>
      </c>
      <c r="C259" s="8">
        <v>1400</v>
      </c>
      <c r="D259" s="8">
        <v>5</v>
      </c>
      <c r="E259" s="8" t="s">
        <v>6</v>
      </c>
      <c r="F259" s="18">
        <v>511.8</v>
      </c>
      <c r="G259" s="18">
        <v>523</v>
      </c>
      <c r="H259" s="18">
        <f t="shared" ref="H259" si="219">(IF(E259="SELL",F259-G259,IF(E259="BUY",G259-F259)))*C259*D259</f>
        <v>78399.999999999913</v>
      </c>
    </row>
    <row r="260" spans="1:8" ht="15.75">
      <c r="A260" s="7">
        <v>43524</v>
      </c>
      <c r="B260" s="8" t="s">
        <v>61</v>
      </c>
      <c r="C260" s="8">
        <v>2000</v>
      </c>
      <c r="D260" s="8">
        <v>5</v>
      </c>
      <c r="E260" s="8" t="s">
        <v>7</v>
      </c>
      <c r="F260" s="18">
        <v>293.5</v>
      </c>
      <c r="G260" s="18">
        <v>292.3</v>
      </c>
      <c r="H260" s="18">
        <f t="shared" ref="H260" si="220">(IF(E260="SELL",F260-G260,IF(E260="BUY",G260-F260)))*C260*D260</f>
        <v>11999.999999999887</v>
      </c>
    </row>
    <row r="261" spans="1:8" ht="15.75">
      <c r="A261" s="7">
        <v>43524</v>
      </c>
      <c r="B261" s="8" t="s">
        <v>20</v>
      </c>
      <c r="C261" s="8">
        <v>1200</v>
      </c>
      <c r="D261" s="8">
        <v>5</v>
      </c>
      <c r="E261" s="8" t="s">
        <v>6</v>
      </c>
      <c r="F261" s="18">
        <v>875.15</v>
      </c>
      <c r="G261" s="18">
        <v>878</v>
      </c>
      <c r="H261" s="18">
        <f t="shared" ref="H261" si="221">(IF(E261="SELL",F261-G261,IF(E261="BUY",G261-F261)))*C261*D261</f>
        <v>17100.000000000138</v>
      </c>
    </row>
    <row r="262" spans="1:8" ht="15.75">
      <c r="A262" s="7">
        <v>43523</v>
      </c>
      <c r="B262" s="8" t="s">
        <v>60</v>
      </c>
      <c r="C262" s="8">
        <v>1700</v>
      </c>
      <c r="D262" s="8">
        <v>5</v>
      </c>
      <c r="E262" s="8" t="s">
        <v>6</v>
      </c>
      <c r="F262" s="18">
        <v>320.8</v>
      </c>
      <c r="G262" s="18">
        <v>325.8</v>
      </c>
      <c r="H262" s="18">
        <f t="shared" ref="H262" si="222">(IF(E262="SELL",F262-G262,IF(E262="BUY",G262-F262)))*C262*D262</f>
        <v>42500</v>
      </c>
    </row>
    <row r="263" spans="1:8" ht="15.75">
      <c r="A263" s="7">
        <v>43522</v>
      </c>
      <c r="B263" s="8" t="s">
        <v>59</v>
      </c>
      <c r="C263" s="8">
        <v>3000</v>
      </c>
      <c r="D263" s="8">
        <v>5</v>
      </c>
      <c r="E263" s="8" t="s">
        <v>6</v>
      </c>
      <c r="F263" s="18">
        <v>242</v>
      </c>
      <c r="G263" s="18">
        <v>246</v>
      </c>
      <c r="H263" s="18">
        <f t="shared" ref="H263:H268" si="223">(IF(E263="SELL",F263-G263,IF(E263="BUY",G263-F263)))*C263*D263</f>
        <v>60000</v>
      </c>
    </row>
    <row r="264" spans="1:8" ht="15.75">
      <c r="A264" s="7">
        <v>43518</v>
      </c>
      <c r="B264" s="8" t="s">
        <v>58</v>
      </c>
      <c r="C264" s="8">
        <v>1750</v>
      </c>
      <c r="D264" s="8">
        <v>5</v>
      </c>
      <c r="E264" s="8" t="s">
        <v>6</v>
      </c>
      <c r="F264" s="18">
        <v>222.65</v>
      </c>
      <c r="G264" s="18">
        <v>223.2</v>
      </c>
      <c r="H264" s="18">
        <f t="shared" si="223"/>
        <v>4812.4999999998508</v>
      </c>
    </row>
    <row r="265" spans="1:8" ht="15.75">
      <c r="A265" s="7">
        <v>43517</v>
      </c>
      <c r="B265" s="8" t="s">
        <v>36</v>
      </c>
      <c r="C265" s="8">
        <v>500</v>
      </c>
      <c r="D265" s="8">
        <v>5</v>
      </c>
      <c r="E265" s="8" t="s">
        <v>6</v>
      </c>
      <c r="F265" s="18">
        <v>2220</v>
      </c>
      <c r="G265" s="18">
        <v>2235</v>
      </c>
      <c r="H265" s="18">
        <f t="shared" si="223"/>
        <v>37500</v>
      </c>
    </row>
    <row r="266" spans="1:8" ht="15.75">
      <c r="A266" s="7">
        <v>43515</v>
      </c>
      <c r="B266" s="8" t="s">
        <v>28</v>
      </c>
      <c r="C266" s="8">
        <v>1500</v>
      </c>
      <c r="D266" s="8">
        <v>5</v>
      </c>
      <c r="E266" s="8" t="s">
        <v>7</v>
      </c>
      <c r="F266" s="18">
        <v>426</v>
      </c>
      <c r="G266" s="18">
        <v>415.1</v>
      </c>
      <c r="H266" s="18">
        <f t="shared" si="223"/>
        <v>81749.999999999825</v>
      </c>
    </row>
    <row r="267" spans="1:8" ht="15.75">
      <c r="A267" s="7">
        <v>43511</v>
      </c>
      <c r="B267" s="8" t="s">
        <v>56</v>
      </c>
      <c r="C267" s="8">
        <v>1100</v>
      </c>
      <c r="D267" s="8">
        <v>5</v>
      </c>
      <c r="E267" s="8" t="s">
        <v>7</v>
      </c>
      <c r="F267" s="18">
        <v>395.5</v>
      </c>
      <c r="G267" s="18">
        <v>399.9</v>
      </c>
      <c r="H267" s="17">
        <f t="shared" si="223"/>
        <v>-24199.999999999873</v>
      </c>
    </row>
    <row r="268" spans="1:8" ht="15.75">
      <c r="A268" s="7">
        <v>43510</v>
      </c>
      <c r="B268" s="8" t="s">
        <v>36</v>
      </c>
      <c r="C268" s="8">
        <v>500</v>
      </c>
      <c r="D268" s="8">
        <v>5</v>
      </c>
      <c r="E268" s="8" t="s">
        <v>6</v>
      </c>
      <c r="F268" s="18">
        <v>2246.15</v>
      </c>
      <c r="G268" s="18">
        <v>2280.3000000000002</v>
      </c>
      <c r="H268" s="18">
        <f t="shared" si="223"/>
        <v>85375.000000000218</v>
      </c>
    </row>
    <row r="269" spans="1:8" ht="15.75">
      <c r="A269" s="7">
        <v>43510</v>
      </c>
      <c r="B269" s="8" t="s">
        <v>10</v>
      </c>
      <c r="C269" s="8">
        <v>1300</v>
      </c>
      <c r="D269" s="8">
        <v>5</v>
      </c>
      <c r="E269" s="8" t="s">
        <v>6</v>
      </c>
      <c r="F269" s="18">
        <v>420</v>
      </c>
      <c r="G269" s="18">
        <v>423</v>
      </c>
      <c r="H269" s="18">
        <f t="shared" ref="H269" si="224">(IF(E269="SELL",F269-G269,IF(E269="BUY",G269-F269)))*C269*D269</f>
        <v>19500</v>
      </c>
    </row>
    <row r="270" spans="1:8" ht="15.75">
      <c r="A270" s="7">
        <v>43509</v>
      </c>
      <c r="B270" s="8" t="s">
        <v>20</v>
      </c>
      <c r="C270" s="8">
        <v>1200</v>
      </c>
      <c r="D270" s="8">
        <v>5</v>
      </c>
      <c r="E270" s="8" t="s">
        <v>6</v>
      </c>
      <c r="F270" s="18">
        <v>820</v>
      </c>
      <c r="G270" s="18">
        <v>826</v>
      </c>
      <c r="H270" s="18">
        <f t="shared" ref="H270" si="225">(IF(E270="SELL",F270-G270,IF(E270="BUY",G270-F270)))*C270*D270</f>
        <v>36000</v>
      </c>
    </row>
    <row r="271" spans="1:8" ht="15.75">
      <c r="A271" s="7">
        <v>43508</v>
      </c>
      <c r="B271" s="8" t="s">
        <v>10</v>
      </c>
      <c r="C271" s="8">
        <v>1300</v>
      </c>
      <c r="D271" s="8">
        <v>5</v>
      </c>
      <c r="E271" s="8" t="s">
        <v>6</v>
      </c>
      <c r="F271" s="18">
        <v>410</v>
      </c>
      <c r="G271" s="18">
        <v>419</v>
      </c>
      <c r="H271" s="18">
        <f t="shared" ref="H271:H276" si="226">(IF(E271="SELL",F271-G271,IF(E271="BUY",G271-F271)))*C271*D271</f>
        <v>58500</v>
      </c>
    </row>
    <row r="272" spans="1:8" ht="15.75">
      <c r="A272" s="7">
        <v>43507</v>
      </c>
      <c r="B272" s="8" t="s">
        <v>36</v>
      </c>
      <c r="C272" s="8">
        <v>500</v>
      </c>
      <c r="D272" s="8">
        <v>5</v>
      </c>
      <c r="E272" s="8" t="s">
        <v>7</v>
      </c>
      <c r="F272" s="18">
        <v>2180</v>
      </c>
      <c r="G272" s="18">
        <v>2168.35</v>
      </c>
      <c r="H272" s="18">
        <f>(IF(E272="SELL",F272-G272,IF(E272="BUY",G272-F272)))*C272*D272</f>
        <v>29125.000000000226</v>
      </c>
    </row>
    <row r="273" spans="1:8" ht="15.75">
      <c r="A273" s="7">
        <v>43507</v>
      </c>
      <c r="B273" s="8" t="s">
        <v>10</v>
      </c>
      <c r="C273" s="8">
        <v>1300</v>
      </c>
      <c r="D273" s="8">
        <v>5</v>
      </c>
      <c r="E273" s="8" t="s">
        <v>7</v>
      </c>
      <c r="F273" s="18">
        <v>396</v>
      </c>
      <c r="G273" s="18">
        <v>396</v>
      </c>
      <c r="H273" s="18">
        <f t="shared" si="226"/>
        <v>0</v>
      </c>
    </row>
    <row r="274" spans="1:8" ht="15.75">
      <c r="A274" s="7">
        <v>43502</v>
      </c>
      <c r="B274" s="8" t="s">
        <v>10</v>
      </c>
      <c r="C274" s="8">
        <v>1300</v>
      </c>
      <c r="D274" s="8">
        <v>5</v>
      </c>
      <c r="E274" s="8" t="s">
        <v>6</v>
      </c>
      <c r="F274" s="18">
        <v>378.2</v>
      </c>
      <c r="G274" s="18">
        <v>388.2</v>
      </c>
      <c r="H274" s="18">
        <f t="shared" si="226"/>
        <v>65000</v>
      </c>
    </row>
    <row r="275" spans="1:8" ht="15.75">
      <c r="A275" s="7">
        <v>43501</v>
      </c>
      <c r="B275" s="8" t="s">
        <v>10</v>
      </c>
      <c r="C275" s="8">
        <v>1300</v>
      </c>
      <c r="D275" s="8">
        <v>5</v>
      </c>
      <c r="E275" s="8" t="s">
        <v>6</v>
      </c>
      <c r="F275" s="18">
        <v>356.5</v>
      </c>
      <c r="G275" s="18">
        <v>365</v>
      </c>
      <c r="H275" s="18">
        <f t="shared" si="226"/>
        <v>55250</v>
      </c>
    </row>
    <row r="276" spans="1:8" ht="15.75">
      <c r="A276" s="7">
        <v>43500</v>
      </c>
      <c r="B276" s="8" t="s">
        <v>44</v>
      </c>
      <c r="C276" s="8">
        <v>500</v>
      </c>
      <c r="D276" s="8">
        <v>5</v>
      </c>
      <c r="E276" s="8" t="s">
        <v>7</v>
      </c>
      <c r="F276" s="18">
        <v>635</v>
      </c>
      <c r="G276" s="18">
        <v>620</v>
      </c>
      <c r="H276" s="18">
        <f t="shared" si="226"/>
        <v>37500</v>
      </c>
    </row>
    <row r="277" spans="1:8" ht="15.75">
      <c r="A277" s="7">
        <v>43497</v>
      </c>
      <c r="B277" s="8" t="s">
        <v>28</v>
      </c>
      <c r="C277" s="8">
        <v>1500</v>
      </c>
      <c r="D277" s="8">
        <v>5</v>
      </c>
      <c r="E277" s="8" t="s">
        <v>6</v>
      </c>
      <c r="F277" s="18">
        <v>606.5</v>
      </c>
      <c r="G277" s="18">
        <v>599.20000000000005</v>
      </c>
      <c r="H277" s="18">
        <f t="shared" ref="H277" si="227">(IF(E277="SELL",F277-G277,IF(E277="BUY",G277-F277)))*C277*D277</f>
        <v>-54749.999999999651</v>
      </c>
    </row>
    <row r="278" spans="1:8" ht="15.75">
      <c r="A278" s="7">
        <v>43495</v>
      </c>
      <c r="B278" s="8" t="s">
        <v>28</v>
      </c>
      <c r="C278" s="8">
        <v>1500</v>
      </c>
      <c r="D278" s="8">
        <v>5</v>
      </c>
      <c r="E278" s="8" t="s">
        <v>6</v>
      </c>
      <c r="F278" s="18">
        <v>588.20000000000005</v>
      </c>
      <c r="G278" s="18">
        <v>596</v>
      </c>
      <c r="H278" s="18">
        <f t="shared" ref="H278" si="228">(IF(E278="SELL",F278-G278,IF(E278="BUY",G278-F278)))*C278*D278</f>
        <v>58499.999999999651</v>
      </c>
    </row>
    <row r="279" spans="1:8" ht="15.75">
      <c r="A279" s="7">
        <v>43494</v>
      </c>
      <c r="B279" s="8" t="s">
        <v>10</v>
      </c>
      <c r="C279" s="8">
        <v>1300</v>
      </c>
      <c r="D279" s="8">
        <v>5</v>
      </c>
      <c r="E279" s="8" t="s">
        <v>6</v>
      </c>
      <c r="F279" s="18">
        <v>382.3</v>
      </c>
      <c r="G279" s="18">
        <v>386.2</v>
      </c>
      <c r="H279" s="18">
        <f t="shared" ref="H279" si="229">(IF(E279="SELL",F279-G279,IF(E279="BUY",G279-F279)))*C279*D279</f>
        <v>25349.999999999854</v>
      </c>
    </row>
    <row r="280" spans="1:8" ht="15.75">
      <c r="A280" s="7">
        <v>43493</v>
      </c>
      <c r="B280" s="8" t="s">
        <v>10</v>
      </c>
      <c r="C280" s="8">
        <v>1300</v>
      </c>
      <c r="D280" s="8">
        <v>5</v>
      </c>
      <c r="E280" s="8" t="s">
        <v>6</v>
      </c>
      <c r="F280" s="18">
        <v>373</v>
      </c>
      <c r="G280" s="18">
        <v>378.3</v>
      </c>
      <c r="H280" s="18">
        <f t="shared" ref="H280:H281" si="230">(IF(E280="SELL",F280-G280,IF(E280="BUY",G280-F280)))*C280*D280</f>
        <v>34450.000000000073</v>
      </c>
    </row>
    <row r="281" spans="1:8" ht="15.75">
      <c r="A281" s="7">
        <v>43493</v>
      </c>
      <c r="B281" s="8" t="s">
        <v>10</v>
      </c>
      <c r="C281" s="8">
        <v>1300</v>
      </c>
      <c r="D281" s="8">
        <v>5</v>
      </c>
      <c r="E281" s="8" t="s">
        <v>6</v>
      </c>
      <c r="F281" s="18">
        <v>355</v>
      </c>
      <c r="G281" s="18">
        <v>365.3</v>
      </c>
      <c r="H281" s="18">
        <f t="shared" si="230"/>
        <v>66950.000000000073</v>
      </c>
    </row>
    <row r="282" spans="1:8" ht="15.75">
      <c r="A282" s="7">
        <v>43490</v>
      </c>
      <c r="B282" s="8" t="s">
        <v>16</v>
      </c>
      <c r="C282" s="8">
        <v>750</v>
      </c>
      <c r="D282" s="8">
        <v>5</v>
      </c>
      <c r="E282" s="8" t="s">
        <v>6</v>
      </c>
      <c r="F282" s="18">
        <v>1315.5</v>
      </c>
      <c r="G282" s="18">
        <v>1315.5</v>
      </c>
      <c r="H282" s="18">
        <f t="shared" ref="H282" si="231">(IF(E282="SELL",F282-G282,IF(E282="BUY",G282-F282)))*C282*D282</f>
        <v>0</v>
      </c>
    </row>
    <row r="283" spans="1:8" ht="15.75">
      <c r="A283" s="7">
        <v>43489</v>
      </c>
      <c r="B283" s="8" t="s">
        <v>11</v>
      </c>
      <c r="C283" s="8">
        <v>2250</v>
      </c>
      <c r="D283" s="8">
        <v>5</v>
      </c>
      <c r="E283" s="8" t="s">
        <v>6</v>
      </c>
      <c r="F283" s="18">
        <v>152.30000000000001</v>
      </c>
      <c r="G283" s="18">
        <v>154.19999999999999</v>
      </c>
      <c r="H283" s="18">
        <f t="shared" ref="H283" si="232">(IF(E283="SELL",F283-G283,IF(E283="BUY",G283-F283)))*C283*D283</f>
        <v>21374.999999999745</v>
      </c>
    </row>
    <row r="284" spans="1:8" ht="15.75">
      <c r="A284" s="7">
        <v>43488</v>
      </c>
      <c r="B284" s="8" t="s">
        <v>36</v>
      </c>
      <c r="C284" s="8">
        <v>500</v>
      </c>
      <c r="D284" s="8">
        <v>5</v>
      </c>
      <c r="E284" s="8" t="s">
        <v>6</v>
      </c>
      <c r="F284" s="18">
        <v>2088.1999999999998</v>
      </c>
      <c r="G284" s="18">
        <v>2062</v>
      </c>
      <c r="H284" s="18">
        <f t="shared" ref="H284" si="233">(IF(E284="SELL",F284-G284,IF(E284="BUY",G284-F284)))*C284*D284</f>
        <v>-65499.999999999549</v>
      </c>
    </row>
    <row r="285" spans="1:8" ht="15.75">
      <c r="A285" s="7">
        <v>43486</v>
      </c>
      <c r="B285" s="8" t="s">
        <v>57</v>
      </c>
      <c r="C285" s="8">
        <v>1300</v>
      </c>
      <c r="D285" s="8">
        <v>5</v>
      </c>
      <c r="E285" s="8" t="s">
        <v>6</v>
      </c>
      <c r="F285" s="18">
        <v>548.35</v>
      </c>
      <c r="G285" s="18">
        <v>551.29999999999995</v>
      </c>
      <c r="H285" s="18">
        <f t="shared" ref="H285" si="234">(IF(E285="SELL",F285-G285,IF(E285="BUY",G285-F285)))*C285*D285</f>
        <v>19174.999999999556</v>
      </c>
    </row>
    <row r="286" spans="1:8" ht="15.75">
      <c r="A286" s="7">
        <v>43482</v>
      </c>
      <c r="B286" s="8" t="s">
        <v>56</v>
      </c>
      <c r="C286" s="8">
        <v>750</v>
      </c>
      <c r="D286" s="8">
        <v>5</v>
      </c>
      <c r="E286" s="8" t="s">
        <v>6</v>
      </c>
      <c r="F286" s="18">
        <v>530</v>
      </c>
      <c r="G286" s="18">
        <v>531.5</v>
      </c>
      <c r="H286" s="18">
        <f t="shared" ref="H286" si="235">(IF(E286="SELL",F286-G286,IF(E286="BUY",G286-F286)))*C286*D286</f>
        <v>5625</v>
      </c>
    </row>
    <row r="287" spans="1:8" ht="15.75">
      <c r="A287" s="7">
        <v>43481</v>
      </c>
      <c r="B287" s="8" t="s">
        <v>16</v>
      </c>
      <c r="C287" s="8">
        <v>750</v>
      </c>
      <c r="D287" s="8">
        <v>5</v>
      </c>
      <c r="E287" s="8" t="s">
        <v>6</v>
      </c>
      <c r="F287" s="18">
        <v>1202</v>
      </c>
      <c r="G287" s="18">
        <v>1215</v>
      </c>
      <c r="H287" s="18">
        <f t="shared" ref="H287" si="236">(IF(E287="SELL",F287-G287,IF(E287="BUY",G287-F287)))*C287*D287</f>
        <v>48750</v>
      </c>
    </row>
    <row r="288" spans="1:8" ht="15.75">
      <c r="A288" s="7">
        <v>43480</v>
      </c>
      <c r="B288" s="8" t="s">
        <v>56</v>
      </c>
      <c r="C288" s="8">
        <v>1100</v>
      </c>
      <c r="D288" s="8">
        <v>5</v>
      </c>
      <c r="E288" s="8" t="s">
        <v>6</v>
      </c>
      <c r="F288" s="18">
        <v>526</v>
      </c>
      <c r="G288" s="18">
        <v>518.20000000000005</v>
      </c>
      <c r="H288" s="18">
        <f t="shared" ref="H288" si="237">(IF(E288="SELL",F288-G288,IF(E288="BUY",G288-F288)))*C288*D288</f>
        <v>-42899.999999999745</v>
      </c>
    </row>
    <row r="289" spans="1:8" ht="15.75">
      <c r="A289" s="7">
        <v>43479</v>
      </c>
      <c r="B289" s="8" t="s">
        <v>9</v>
      </c>
      <c r="C289" s="8">
        <v>9000</v>
      </c>
      <c r="D289" s="8">
        <v>5</v>
      </c>
      <c r="E289" s="8" t="s">
        <v>7</v>
      </c>
      <c r="F289" s="18">
        <v>66</v>
      </c>
      <c r="G289" s="18">
        <v>65.5</v>
      </c>
      <c r="H289" s="18">
        <f t="shared" ref="H289" si="238">(IF(E289="SELL",F289-G289,IF(E289="BUY",G289-F289)))*C289*D289</f>
        <v>22500</v>
      </c>
    </row>
    <row r="290" spans="1:8" ht="15.75">
      <c r="A290" s="7">
        <v>43474</v>
      </c>
      <c r="B290" s="8" t="s">
        <v>49</v>
      </c>
      <c r="C290" s="8">
        <v>1500</v>
      </c>
      <c r="D290" s="8">
        <v>5</v>
      </c>
      <c r="E290" s="8" t="s">
        <v>6</v>
      </c>
      <c r="F290" s="18">
        <v>0</v>
      </c>
      <c r="G290" s="18">
        <v>0</v>
      </c>
      <c r="H290" s="18">
        <v>0</v>
      </c>
    </row>
    <row r="291" spans="1:8" ht="15.75">
      <c r="A291" s="7">
        <v>43474</v>
      </c>
      <c r="B291" s="8" t="s">
        <v>23</v>
      </c>
      <c r="C291" s="8">
        <v>8000</v>
      </c>
      <c r="D291" s="8">
        <v>5</v>
      </c>
      <c r="E291" s="8" t="s">
        <v>6</v>
      </c>
      <c r="F291" s="18">
        <v>91.65</v>
      </c>
      <c r="G291" s="18">
        <v>0</v>
      </c>
      <c r="H291" s="18">
        <v>0</v>
      </c>
    </row>
    <row r="292" spans="1:8" ht="15.75">
      <c r="A292" s="7">
        <v>43473</v>
      </c>
      <c r="B292" s="8" t="s">
        <v>49</v>
      </c>
      <c r="C292" s="8">
        <v>1500</v>
      </c>
      <c r="D292" s="8">
        <v>5</v>
      </c>
      <c r="E292" s="8" t="s">
        <v>6</v>
      </c>
      <c r="F292" s="18">
        <v>518.20000000000005</v>
      </c>
      <c r="G292" s="18">
        <v>521.9</v>
      </c>
      <c r="H292" s="18">
        <f t="shared" ref="H292" si="239">(IF(E292="SELL",F292-G292,IF(E292="BUY",G292-F292)))*C292*D292</f>
        <v>27749.999999999491</v>
      </c>
    </row>
    <row r="293" spans="1:8" ht="15.75">
      <c r="A293" s="7">
        <v>43472</v>
      </c>
      <c r="B293" s="8" t="s">
        <v>55</v>
      </c>
      <c r="C293" s="8">
        <v>1000</v>
      </c>
      <c r="D293" s="8">
        <v>5</v>
      </c>
      <c r="E293" s="8" t="s">
        <v>7</v>
      </c>
      <c r="F293" s="18">
        <v>1106</v>
      </c>
      <c r="G293" s="18">
        <v>1098.1500000000001</v>
      </c>
      <c r="H293" s="18">
        <f>(IF(E293="SELL",F293-G293,IF(E293="BUY",G293-F293)))*C293*D293</f>
        <v>39249.999999999549</v>
      </c>
    </row>
    <row r="294" spans="1:8" ht="15.75">
      <c r="A294" s="7">
        <v>43467</v>
      </c>
      <c r="B294" s="8" t="s">
        <v>23</v>
      </c>
      <c r="C294" s="8">
        <v>8000</v>
      </c>
      <c r="D294" s="8">
        <v>5</v>
      </c>
      <c r="E294" s="8" t="s">
        <v>6</v>
      </c>
      <c r="F294" s="18">
        <v>90.85</v>
      </c>
      <c r="G294" s="18">
        <v>89</v>
      </c>
      <c r="H294" s="18">
        <f t="shared" ref="H294" si="240">(IF(E294="SELL",F294-G294,IF(E294="BUY",G294-F294)))*C294*D294</f>
        <v>-73999.999999999767</v>
      </c>
    </row>
    <row r="295" spans="1:8" ht="15.75">
      <c r="A295" s="7">
        <v>43467</v>
      </c>
      <c r="B295" s="8" t="s">
        <v>44</v>
      </c>
      <c r="C295" s="8">
        <v>500</v>
      </c>
      <c r="D295" s="8">
        <v>5</v>
      </c>
      <c r="E295" s="8" t="s">
        <v>6</v>
      </c>
      <c r="F295" s="18">
        <v>846.5</v>
      </c>
      <c r="G295" s="18">
        <v>856.5</v>
      </c>
      <c r="H295" s="18">
        <f t="shared" ref="H295" si="241">(IF(E295="SELL",F295-G295,IF(E295="BUY",G295-F295)))*C295*D295</f>
        <v>25000</v>
      </c>
    </row>
    <row r="296" spans="1:8" ht="15.75">
      <c r="A296" s="7">
        <v>43462</v>
      </c>
      <c r="B296" s="8" t="s">
        <v>26</v>
      </c>
      <c r="C296" s="8">
        <v>12000</v>
      </c>
      <c r="D296" s="8">
        <v>5</v>
      </c>
      <c r="E296" s="8" t="s">
        <v>6</v>
      </c>
      <c r="F296" s="18">
        <v>53.35</v>
      </c>
      <c r="G296" s="18">
        <v>54.65</v>
      </c>
      <c r="H296" s="18">
        <f t="shared" ref="H296" si="242">(IF(E296="SELL",F296-G296,IF(E296="BUY",G296-F296)))*C296*D296</f>
        <v>77999.999999999825</v>
      </c>
    </row>
    <row r="297" spans="1:8" ht="15.75">
      <c r="A297" s="7">
        <v>43462</v>
      </c>
      <c r="B297" s="8" t="s">
        <v>15</v>
      </c>
      <c r="C297" s="8">
        <v>1400</v>
      </c>
      <c r="D297" s="8">
        <v>5</v>
      </c>
      <c r="E297" s="8" t="s">
        <v>6</v>
      </c>
      <c r="F297" s="18">
        <v>510</v>
      </c>
      <c r="G297" s="18">
        <v>510</v>
      </c>
      <c r="H297" s="18">
        <f t="shared" ref="H297" si="243">(IF(E297="SELL",F297-G297,IF(E297="BUY",G297-F297)))*C297*D297</f>
        <v>0</v>
      </c>
    </row>
    <row r="298" spans="1:8" ht="15.75">
      <c r="A298" s="7">
        <v>43461</v>
      </c>
      <c r="B298" s="8" t="s">
        <v>41</v>
      </c>
      <c r="C298" s="8">
        <v>1200</v>
      </c>
      <c r="D298" s="8">
        <v>5</v>
      </c>
      <c r="E298" s="8" t="s">
        <v>6</v>
      </c>
      <c r="F298" s="18">
        <v>269</v>
      </c>
      <c r="G298" s="18">
        <v>274.505</v>
      </c>
      <c r="H298" s="18">
        <f t="shared" ref="H298" si="244">(IF(E298="SELL",F298-G298,IF(E298="BUY",G298-F298)))*C298*D298</f>
        <v>33029.999999999971</v>
      </c>
    </row>
    <row r="299" spans="1:8" ht="15.75">
      <c r="A299" s="7">
        <v>43460</v>
      </c>
      <c r="B299" s="8" t="s">
        <v>41</v>
      </c>
      <c r="C299" s="8">
        <v>1200</v>
      </c>
      <c r="D299" s="8">
        <v>5</v>
      </c>
      <c r="E299" s="8" t="s">
        <v>6</v>
      </c>
      <c r="F299" s="18">
        <v>253</v>
      </c>
      <c r="G299" s="18">
        <v>265</v>
      </c>
      <c r="H299" s="18">
        <f t="shared" ref="H299" si="245">(IF(E299="SELL",F299-G299,IF(E299="BUY",G299-F299)))*C299*D299</f>
        <v>72000</v>
      </c>
    </row>
    <row r="300" spans="1:8" ht="15.75">
      <c r="A300" s="7">
        <v>43455</v>
      </c>
      <c r="B300" s="8" t="s">
        <v>52</v>
      </c>
      <c r="C300" s="8">
        <v>500</v>
      </c>
      <c r="D300" s="8">
        <v>5</v>
      </c>
      <c r="E300" s="8" t="s">
        <v>6</v>
      </c>
      <c r="F300" s="18">
        <v>932</v>
      </c>
      <c r="G300" s="18">
        <v>943.2</v>
      </c>
      <c r="H300" s="18">
        <f t="shared" ref="H300" si="246">(IF(E300="SELL",F300-G300,IF(E300="BUY",G300-F300)))*C300*D300</f>
        <v>28000.000000000113</v>
      </c>
    </row>
    <row r="301" spans="1:8" ht="15.75">
      <c r="A301" s="7">
        <v>43455</v>
      </c>
      <c r="B301" s="8" t="s">
        <v>23</v>
      </c>
      <c r="C301" s="8">
        <v>8000</v>
      </c>
      <c r="D301" s="8">
        <v>5</v>
      </c>
      <c r="E301" s="8" t="s">
        <v>6</v>
      </c>
      <c r="F301" s="18">
        <v>85.5</v>
      </c>
      <c r="G301" s="18">
        <v>85.5</v>
      </c>
      <c r="H301" s="18">
        <f t="shared" ref="H301" si="247">(IF(E301="SELL",F301-G301,IF(E301="BUY",G301-F301)))*C301*D301</f>
        <v>0</v>
      </c>
    </row>
    <row r="302" spans="1:8" ht="15.75">
      <c r="A302" s="7">
        <v>43454</v>
      </c>
      <c r="B302" s="8" t="s">
        <v>54</v>
      </c>
      <c r="C302" s="8">
        <v>6000</v>
      </c>
      <c r="D302" s="8">
        <v>5</v>
      </c>
      <c r="E302" s="8" t="s">
        <v>6</v>
      </c>
      <c r="F302" s="18">
        <v>98.55</v>
      </c>
      <c r="G302" s="18">
        <v>100.35</v>
      </c>
      <c r="H302" s="18">
        <f t="shared" ref="H302" si="248">(IF(E302="SELL",F302-G302,IF(E302="BUY",G302-F302)))*C302*D302</f>
        <v>53999.99999999992</v>
      </c>
    </row>
    <row r="303" spans="1:8" ht="15.75">
      <c r="A303" s="7">
        <v>43454</v>
      </c>
      <c r="B303" s="8" t="s">
        <v>49</v>
      </c>
      <c r="C303" s="8">
        <v>1500</v>
      </c>
      <c r="D303" s="8">
        <v>5</v>
      </c>
      <c r="E303" s="8" t="s">
        <v>6</v>
      </c>
      <c r="F303" s="18">
        <v>508.35</v>
      </c>
      <c r="G303" s="18">
        <v>500</v>
      </c>
      <c r="H303" s="17">
        <f t="shared" ref="H303" si="249">(IF(E303="SELL",F303-G303,IF(E303="BUY",G303-F303)))*C303*D303</f>
        <v>-62625.000000000175</v>
      </c>
    </row>
    <row r="304" spans="1:8" ht="15.75">
      <c r="A304" s="7">
        <v>43453</v>
      </c>
      <c r="B304" s="8" t="s">
        <v>53</v>
      </c>
      <c r="C304" s="8">
        <v>550</v>
      </c>
      <c r="D304" s="8">
        <v>5</v>
      </c>
      <c r="E304" s="8" t="s">
        <v>6</v>
      </c>
      <c r="F304" s="18">
        <v>1115</v>
      </c>
      <c r="G304" s="18">
        <v>1115</v>
      </c>
      <c r="H304" s="18">
        <f t="shared" ref="H304" si="250">(IF(E304="SELL",F304-G304,IF(E304="BUY",G304-F304)))*C304*D304</f>
        <v>0</v>
      </c>
    </row>
    <row r="305" spans="1:8" ht="15.75">
      <c r="A305" s="7">
        <v>43453</v>
      </c>
      <c r="B305" s="8" t="s">
        <v>49</v>
      </c>
      <c r="C305" s="8">
        <v>1500</v>
      </c>
      <c r="D305" s="8">
        <v>5</v>
      </c>
      <c r="E305" s="8" t="s">
        <v>6</v>
      </c>
      <c r="F305" s="18">
        <v>486.5</v>
      </c>
      <c r="G305" s="18">
        <v>495.5</v>
      </c>
      <c r="H305" s="18">
        <f t="shared" ref="H305" si="251">(IF(E305="SELL",F305-G305,IF(E305="BUY",G305-F305)))*C305*D305</f>
        <v>67500</v>
      </c>
    </row>
    <row r="306" spans="1:8" ht="15.75">
      <c r="A306" s="7">
        <v>43452</v>
      </c>
      <c r="B306" s="8" t="s">
        <v>52</v>
      </c>
      <c r="C306" s="8">
        <v>500</v>
      </c>
      <c r="D306" s="8">
        <v>5</v>
      </c>
      <c r="E306" s="8" t="s">
        <v>6</v>
      </c>
      <c r="F306" s="18">
        <v>853</v>
      </c>
      <c r="G306" s="18">
        <v>862.3</v>
      </c>
      <c r="H306" s="18">
        <f t="shared" ref="H306" si="252">(IF(E306="SELL",F306-G306,IF(E306="BUY",G306-F306)))*C306*D306</f>
        <v>23249.999999999887</v>
      </c>
    </row>
    <row r="307" spans="1:8" ht="15.75">
      <c r="A307" s="7">
        <v>43451</v>
      </c>
      <c r="B307" s="8" t="s">
        <v>51</v>
      </c>
      <c r="C307" s="8">
        <v>700</v>
      </c>
      <c r="D307" s="8">
        <v>5</v>
      </c>
      <c r="E307" s="8" t="s">
        <v>6</v>
      </c>
      <c r="F307" s="18">
        <v>830</v>
      </c>
      <c r="G307" s="18">
        <v>843.5</v>
      </c>
      <c r="H307" s="18">
        <f t="shared" ref="H307:H309" si="253">(IF(E307="SELL",F307-G307,IF(E307="BUY",G307-F307)))*C307*D307</f>
        <v>47250</v>
      </c>
    </row>
    <row r="308" spans="1:8" ht="15.75">
      <c r="A308" s="7">
        <v>43451</v>
      </c>
      <c r="B308" s="8" t="s">
        <v>36</v>
      </c>
      <c r="C308" s="8">
        <v>500</v>
      </c>
      <c r="D308" s="8">
        <v>5</v>
      </c>
      <c r="E308" s="8" t="s">
        <v>6</v>
      </c>
      <c r="F308" s="18">
        <v>2215.5</v>
      </c>
      <c r="G308" s="18">
        <v>0</v>
      </c>
      <c r="H308" s="18">
        <v>0</v>
      </c>
    </row>
    <row r="309" spans="1:8" ht="15.75">
      <c r="A309" s="7">
        <v>43448</v>
      </c>
      <c r="B309" s="8" t="s">
        <v>50</v>
      </c>
      <c r="C309" s="8">
        <v>2400</v>
      </c>
      <c r="D309" s="8">
        <v>5</v>
      </c>
      <c r="E309" s="8" t="s">
        <v>6</v>
      </c>
      <c r="F309" s="18">
        <v>169.2</v>
      </c>
      <c r="G309" s="18">
        <v>173.5</v>
      </c>
      <c r="H309" s="18">
        <f t="shared" si="253"/>
        <v>51600.000000000138</v>
      </c>
    </row>
    <row r="310" spans="1:8" ht="15.75">
      <c r="A310" s="7">
        <v>43447</v>
      </c>
      <c r="B310" s="8" t="s">
        <v>22</v>
      </c>
      <c r="C310" s="8">
        <v>700</v>
      </c>
      <c r="D310" s="8">
        <v>5</v>
      </c>
      <c r="E310" s="8" t="s">
        <v>6</v>
      </c>
      <c r="F310" s="18">
        <v>1262.8</v>
      </c>
      <c r="G310" s="18">
        <v>1271.0999999999999</v>
      </c>
      <c r="H310" s="18">
        <f t="shared" ref="H310" si="254">(IF(E310="SELL",F310-G310,IF(E310="BUY",G310-F310)))*C310*D310</f>
        <v>29049.99999999984</v>
      </c>
    </row>
    <row r="311" spans="1:8" ht="15.75">
      <c r="A311" s="7">
        <v>43446</v>
      </c>
      <c r="B311" s="8" t="s">
        <v>13</v>
      </c>
      <c r="C311" s="8">
        <v>250</v>
      </c>
      <c r="D311" s="8">
        <v>5</v>
      </c>
      <c r="E311" s="8" t="s">
        <v>6</v>
      </c>
      <c r="F311" s="18">
        <v>2473.1999999999998</v>
      </c>
      <c r="G311" s="18">
        <v>2523.1999999999998</v>
      </c>
      <c r="H311" s="18">
        <f t="shared" ref="H311" si="255">(IF(E311="SELL",F311-G311,IF(E311="BUY",G311-F311)))*C311*D311</f>
        <v>62500</v>
      </c>
    </row>
    <row r="312" spans="1:8" ht="15.75">
      <c r="A312" s="7">
        <v>43445</v>
      </c>
      <c r="B312" s="8" t="s">
        <v>13</v>
      </c>
      <c r="C312" s="8">
        <v>250</v>
      </c>
      <c r="D312" s="8">
        <v>5</v>
      </c>
      <c r="E312" s="8" t="s">
        <v>6</v>
      </c>
      <c r="F312" s="18">
        <v>2362</v>
      </c>
      <c r="G312" s="18">
        <v>2410</v>
      </c>
      <c r="H312" s="18">
        <f t="shared" ref="H312" si="256">(IF(E312="SELL",F312-G312,IF(E312="BUY",G312-F312)))*C312*D312</f>
        <v>60000</v>
      </c>
    </row>
    <row r="313" spans="1:8" ht="15.75">
      <c r="A313" s="7">
        <v>43441</v>
      </c>
      <c r="B313" s="8" t="s">
        <v>49</v>
      </c>
      <c r="C313" s="8">
        <v>1500</v>
      </c>
      <c r="D313" s="8">
        <v>5</v>
      </c>
      <c r="E313" s="8" t="s">
        <v>6</v>
      </c>
      <c r="F313" s="18">
        <v>448.2</v>
      </c>
      <c r="G313" s="18">
        <v>460</v>
      </c>
      <c r="H313" s="18">
        <f t="shared" ref="H313" si="257">(IF(E313="SELL",F313-G313,IF(E313="BUY",G313-F313)))*C313*D313</f>
        <v>88500.000000000087</v>
      </c>
    </row>
    <row r="314" spans="1:8" ht="15.75">
      <c r="A314" s="7">
        <v>43440</v>
      </c>
      <c r="B314" s="8" t="s">
        <v>41</v>
      </c>
      <c r="C314" s="8">
        <v>1200</v>
      </c>
      <c r="D314" s="8">
        <v>5</v>
      </c>
      <c r="E314" s="8" t="s">
        <v>7</v>
      </c>
      <c r="F314" s="18">
        <v>280</v>
      </c>
      <c r="G314" s="18">
        <v>268.2</v>
      </c>
      <c r="H314" s="18">
        <f t="shared" ref="H314" si="258">(IF(E314="SELL",F314-G314,IF(E314="BUY",G314-F314)))*C314*D314</f>
        <v>70800.000000000073</v>
      </c>
    </row>
    <row r="315" spans="1:8" ht="15.75">
      <c r="A315" s="7">
        <v>43439</v>
      </c>
      <c r="B315" s="8" t="s">
        <v>41</v>
      </c>
      <c r="C315" s="8">
        <v>1200</v>
      </c>
      <c r="D315" s="8">
        <v>5</v>
      </c>
      <c r="E315" s="8" t="s">
        <v>7</v>
      </c>
      <c r="F315" s="18">
        <v>290</v>
      </c>
      <c r="G315" s="18">
        <v>280</v>
      </c>
      <c r="H315" s="18">
        <f t="shared" ref="H315" si="259">(IF(E315="SELL",F315-G315,IF(E315="BUY",G315-F315)))*C315*D315</f>
        <v>60000</v>
      </c>
    </row>
    <row r="316" spans="1:8" ht="15.75">
      <c r="A316" s="7">
        <v>43438</v>
      </c>
      <c r="B316" s="8" t="s">
        <v>36</v>
      </c>
      <c r="C316" s="8">
        <v>500</v>
      </c>
      <c r="D316" s="8">
        <v>5</v>
      </c>
      <c r="E316" s="8" t="s">
        <v>6</v>
      </c>
      <c r="F316" s="18">
        <v>2168.1999999999998</v>
      </c>
      <c r="G316" s="18">
        <v>2196.5</v>
      </c>
      <c r="H316" s="18">
        <f t="shared" ref="H316" si="260">(IF(E316="SELL",F316-G316,IF(E316="BUY",G316-F316)))*C316*D316</f>
        <v>70750.000000000451</v>
      </c>
    </row>
    <row r="317" spans="1:8" ht="15.75">
      <c r="A317" s="7">
        <v>43437</v>
      </c>
      <c r="B317" s="8" t="s">
        <v>39</v>
      </c>
      <c r="C317" s="8">
        <v>1500</v>
      </c>
      <c r="D317" s="8">
        <v>5</v>
      </c>
      <c r="E317" s="8" t="s">
        <v>6</v>
      </c>
      <c r="F317" s="18">
        <v>218.2</v>
      </c>
      <c r="G317" s="18">
        <v>218.2</v>
      </c>
      <c r="H317" s="18">
        <f t="shared" ref="H317" si="261">(IF(E317="SELL",F317-G317,IF(E317="BUY",G317-F317)))*C317*D317</f>
        <v>0</v>
      </c>
    </row>
    <row r="318" spans="1:8" ht="15.75">
      <c r="A318" s="7">
        <v>43434</v>
      </c>
      <c r="B318" s="8" t="s">
        <v>48</v>
      </c>
      <c r="C318" s="8">
        <v>1200</v>
      </c>
      <c r="D318" s="8">
        <v>5</v>
      </c>
      <c r="E318" s="8" t="s">
        <v>6</v>
      </c>
      <c r="F318" s="18">
        <v>662</v>
      </c>
      <c r="G318" s="18">
        <v>673</v>
      </c>
      <c r="H318" s="18">
        <f t="shared" ref="H318" si="262">(IF(E318="SELL",F318-G318,IF(E318="BUY",G318-F318)))*C318*D318</f>
        <v>66000</v>
      </c>
    </row>
    <row r="319" spans="1:8" ht="15.75">
      <c r="A319" s="7">
        <v>43433</v>
      </c>
      <c r="B319" s="8" t="s">
        <v>36</v>
      </c>
      <c r="C319" s="8">
        <v>500</v>
      </c>
      <c r="D319" s="8">
        <v>5</v>
      </c>
      <c r="E319" s="8" t="s">
        <v>6</v>
      </c>
      <c r="F319" s="18">
        <v>2130.1999999999998</v>
      </c>
      <c r="G319" s="18">
        <v>2165</v>
      </c>
      <c r="H319" s="18">
        <f t="shared" ref="H319" si="263">(IF(E319="SELL",F319-G319,IF(E319="BUY",G319-F319)))*C319*D319</f>
        <v>87000.000000000451</v>
      </c>
    </row>
    <row r="320" spans="1:8" ht="15.75">
      <c r="A320" s="7">
        <v>43431</v>
      </c>
      <c r="B320" s="8" t="s">
        <v>23</v>
      </c>
      <c r="C320" s="8">
        <v>8000</v>
      </c>
      <c r="D320" s="8">
        <v>5</v>
      </c>
      <c r="E320" s="8" t="s">
        <v>6</v>
      </c>
      <c r="F320" s="18">
        <v>88</v>
      </c>
      <c r="G320" s="18">
        <v>88</v>
      </c>
      <c r="H320" s="18">
        <f t="shared" ref="H320" si="264">(IF(E320="SELL",F320-G320,IF(E320="BUY",G320-F320)))*C320*D320</f>
        <v>0</v>
      </c>
    </row>
    <row r="321" spans="1:8" ht="15.75">
      <c r="A321" s="7">
        <v>43431</v>
      </c>
      <c r="B321" s="8" t="s">
        <v>26</v>
      </c>
      <c r="C321" s="8">
        <v>12000</v>
      </c>
      <c r="D321" s="8">
        <v>5</v>
      </c>
      <c r="E321" s="8" t="s">
        <v>7</v>
      </c>
      <c r="F321" s="18">
        <v>56.5</v>
      </c>
      <c r="G321" s="18">
        <v>55.8</v>
      </c>
      <c r="H321" s="18">
        <f t="shared" ref="H321" si="265">(IF(E321="SELL",F321-G321,IF(E321="BUY",G321-F321)))*C321*D321</f>
        <v>42000.000000000175</v>
      </c>
    </row>
    <row r="322" spans="1:8" ht="15.75">
      <c r="A322" s="7">
        <v>43430</v>
      </c>
      <c r="B322" s="8" t="s">
        <v>16</v>
      </c>
      <c r="C322" s="8">
        <v>750</v>
      </c>
      <c r="D322" s="8">
        <v>5</v>
      </c>
      <c r="E322" s="8" t="s">
        <v>6</v>
      </c>
      <c r="F322" s="18">
        <v>1065.5</v>
      </c>
      <c r="G322" s="18">
        <v>1086.5</v>
      </c>
      <c r="H322" s="18">
        <f t="shared" ref="H322" si="266">(IF(E322="SELL",F322-G322,IF(E322="BUY",G322-F322)))*C322*D322</f>
        <v>78750</v>
      </c>
    </row>
    <row r="323" spans="1:8" ht="15.75">
      <c r="A323" s="7">
        <v>43430</v>
      </c>
      <c r="B323" s="8" t="s">
        <v>23</v>
      </c>
      <c r="C323" s="8">
        <v>8000</v>
      </c>
      <c r="D323" s="8">
        <v>5</v>
      </c>
      <c r="E323" s="8" t="s">
        <v>7</v>
      </c>
      <c r="F323" s="18">
        <v>84.65</v>
      </c>
      <c r="G323" s="18">
        <v>83.3</v>
      </c>
      <c r="H323" s="18">
        <f t="shared" ref="H323" si="267">(IF(E323="SELL",F323-G323,IF(E323="BUY",G323-F323)))*C323*D323</f>
        <v>54000.000000000349</v>
      </c>
    </row>
    <row r="324" spans="1:8" ht="15.75">
      <c r="A324" s="7">
        <v>43426</v>
      </c>
      <c r="B324" s="8" t="s">
        <v>14</v>
      </c>
      <c r="C324" s="8">
        <v>600</v>
      </c>
      <c r="D324" s="8">
        <v>5</v>
      </c>
      <c r="E324" s="8" t="s">
        <v>6</v>
      </c>
      <c r="F324" s="18">
        <v>550</v>
      </c>
      <c r="G324" s="18">
        <v>550</v>
      </c>
      <c r="H324" s="18">
        <f t="shared" ref="H324" si="268">(IF(E324="SELL",F324-G324,IF(E324="BUY",G324-F324)))*C324*D324</f>
        <v>0</v>
      </c>
    </row>
    <row r="325" spans="1:8" ht="15.75">
      <c r="A325" s="7">
        <v>43425</v>
      </c>
      <c r="B325" s="8" t="s">
        <v>47</v>
      </c>
      <c r="C325" s="8">
        <v>900</v>
      </c>
      <c r="D325" s="8">
        <v>5</v>
      </c>
      <c r="E325" s="8" t="s">
        <v>6</v>
      </c>
      <c r="F325" s="18">
        <v>553</v>
      </c>
      <c r="G325" s="18">
        <v>553</v>
      </c>
      <c r="H325" s="18">
        <f t="shared" ref="H325" si="269">(IF(E325="SELL",F325-G325,IF(E325="BUY",G325-F325)))*C325*D325</f>
        <v>0</v>
      </c>
    </row>
    <row r="326" spans="1:8" ht="15.75">
      <c r="A326" s="7">
        <v>43424</v>
      </c>
      <c r="B326" s="8" t="s">
        <v>16</v>
      </c>
      <c r="C326" s="8">
        <v>750</v>
      </c>
      <c r="D326" s="8">
        <v>5</v>
      </c>
      <c r="E326" s="8" t="s">
        <v>6</v>
      </c>
      <c r="F326" s="18">
        <v>1132</v>
      </c>
      <c r="G326" s="18">
        <v>1137.3</v>
      </c>
      <c r="H326" s="18">
        <f t="shared" ref="H326" si="270">(IF(E326="SELL",F326-G326,IF(E326="BUY",G326-F326)))*C326*D326</f>
        <v>19874.999999999829</v>
      </c>
    </row>
    <row r="327" spans="1:8" ht="15.75">
      <c r="A327" s="7">
        <v>43423</v>
      </c>
      <c r="B327" s="8" t="s">
        <v>46</v>
      </c>
      <c r="C327" s="8">
        <v>12000</v>
      </c>
      <c r="D327" s="8">
        <v>5</v>
      </c>
      <c r="E327" s="8" t="s">
        <v>6</v>
      </c>
      <c r="F327" s="18">
        <v>38.5</v>
      </c>
      <c r="G327" s="18">
        <v>40</v>
      </c>
      <c r="H327" s="18">
        <f t="shared" ref="H327" si="271">(IF(E327="SELL",F327-G327,IF(E327="BUY",G327-F327)))*C327*D327</f>
        <v>90000</v>
      </c>
    </row>
    <row r="328" spans="1:8" ht="15.75">
      <c r="A328" s="7">
        <v>43423</v>
      </c>
      <c r="B328" s="8" t="s">
        <v>45</v>
      </c>
      <c r="C328" s="8">
        <v>800</v>
      </c>
      <c r="D328" s="8">
        <v>5</v>
      </c>
      <c r="E328" s="8" t="s">
        <v>6</v>
      </c>
      <c r="F328" s="18">
        <v>1180</v>
      </c>
      <c r="G328" s="18">
        <v>1186.9000000000001</v>
      </c>
      <c r="H328" s="18">
        <f t="shared" ref="H328" si="272">(IF(E328="SELL",F328-G328,IF(E328="BUY",G328-F328)))*C328*D328</f>
        <v>27600.000000000364</v>
      </c>
    </row>
    <row r="329" spans="1:8" ht="15.75">
      <c r="A329" s="7">
        <v>43423</v>
      </c>
      <c r="B329" s="8" t="s">
        <v>41</v>
      </c>
      <c r="C329" s="8">
        <v>1500</v>
      </c>
      <c r="D329" s="8">
        <v>5</v>
      </c>
      <c r="E329" s="8" t="s">
        <v>6</v>
      </c>
      <c r="F329" s="18">
        <v>315.64999999999998</v>
      </c>
      <c r="G329" s="18">
        <v>308</v>
      </c>
      <c r="H329" s="18">
        <f t="shared" ref="H329" si="273">(IF(E329="SELL",F329-G329,IF(E329="BUY",G329-F329)))*C329*D329</f>
        <v>-57374.999999999825</v>
      </c>
    </row>
    <row r="330" spans="1:8" ht="15.75">
      <c r="A330" s="7">
        <v>43419</v>
      </c>
      <c r="B330" s="8" t="s">
        <v>40</v>
      </c>
      <c r="C330" s="8">
        <v>1200</v>
      </c>
      <c r="D330" s="8">
        <v>5</v>
      </c>
      <c r="E330" s="8" t="s">
        <v>6</v>
      </c>
      <c r="F330" s="18">
        <v>433</v>
      </c>
      <c r="G330" s="18">
        <v>443</v>
      </c>
      <c r="H330" s="18">
        <f t="shared" ref="H330" si="274">(IF(E330="SELL",F330-G330,IF(E330="BUY",G330-F330)))*C330*D330</f>
        <v>60000</v>
      </c>
    </row>
    <row r="331" spans="1:8" ht="15.75">
      <c r="A331" s="7">
        <v>43419</v>
      </c>
      <c r="B331" s="8" t="s">
        <v>23</v>
      </c>
      <c r="C331" s="8">
        <v>8000</v>
      </c>
      <c r="D331" s="8">
        <v>5</v>
      </c>
      <c r="E331" s="8" t="s">
        <v>6</v>
      </c>
      <c r="F331" s="18">
        <v>89.65</v>
      </c>
      <c r="G331" s="18">
        <v>91.5</v>
      </c>
      <c r="H331" s="18">
        <f t="shared" ref="H331" si="275">(IF(E331="SELL",F331-G331,IF(E331="BUY",G331-F331)))*C331*D331</f>
        <v>73999.999999999767</v>
      </c>
    </row>
    <row r="332" spans="1:8" ht="15.75">
      <c r="A332" s="7">
        <v>43419</v>
      </c>
      <c r="B332" s="8" t="s">
        <v>13</v>
      </c>
      <c r="C332" s="8">
        <v>500</v>
      </c>
      <c r="D332" s="8">
        <v>5</v>
      </c>
      <c r="E332" s="8" t="s">
        <v>7</v>
      </c>
      <c r="F332" s="18">
        <v>2395.3000000000002</v>
      </c>
      <c r="G332" s="18">
        <v>2415</v>
      </c>
      <c r="H332" s="18">
        <f t="shared" ref="H332" si="276">(IF(E332="SELL",F332-G332,IF(E332="BUY",G332-F332)))*C332*D332</f>
        <v>-49249.999999999549</v>
      </c>
    </row>
    <row r="333" spans="1:8" ht="15.75">
      <c r="A333" s="7">
        <v>43418</v>
      </c>
      <c r="B333" s="8" t="s">
        <v>39</v>
      </c>
      <c r="C333" s="8">
        <v>1500</v>
      </c>
      <c r="D333" s="8">
        <v>5</v>
      </c>
      <c r="E333" s="8" t="s">
        <v>6</v>
      </c>
      <c r="F333" s="18">
        <v>240</v>
      </c>
      <c r="G333" s="18">
        <v>244.5</v>
      </c>
      <c r="H333" s="18">
        <f t="shared" ref="H333" si="277">(IF(E333="SELL",F333-G333,IF(E333="BUY",G333-F333)))*C333*D333</f>
        <v>33750</v>
      </c>
    </row>
    <row r="334" spans="1:8" ht="15.75">
      <c r="A334" s="7">
        <v>43417</v>
      </c>
      <c r="B334" s="8" t="s">
        <v>13</v>
      </c>
      <c r="C334" s="8">
        <v>500</v>
      </c>
      <c r="D334" s="8">
        <v>5</v>
      </c>
      <c r="E334" s="8" t="s">
        <v>7</v>
      </c>
      <c r="F334" s="18">
        <v>2245.1</v>
      </c>
      <c r="G334" s="18">
        <v>2265</v>
      </c>
      <c r="H334" s="18">
        <f t="shared" ref="H334" si="278">(IF(E334="SELL",F334-G334,IF(E334="BUY",G334-F334)))*C334*D334</f>
        <v>-49750.000000000226</v>
      </c>
    </row>
    <row r="335" spans="1:8" ht="15.75">
      <c r="A335" s="7">
        <v>43416</v>
      </c>
      <c r="B335" s="8" t="s">
        <v>44</v>
      </c>
      <c r="C335" s="8">
        <v>500</v>
      </c>
      <c r="D335" s="8">
        <v>5</v>
      </c>
      <c r="E335" s="8" t="s">
        <v>6</v>
      </c>
      <c r="F335" s="18">
        <v>875.3</v>
      </c>
      <c r="G335" s="18">
        <v>875.3</v>
      </c>
      <c r="H335" s="18">
        <f t="shared" ref="H335" si="279">(IF(E335="SELL",F335-G335,IF(E335="BUY",G335-F335)))*C335*D335</f>
        <v>0</v>
      </c>
    </row>
    <row r="336" spans="1:8" ht="15.75">
      <c r="A336" s="7">
        <v>43413</v>
      </c>
      <c r="B336" s="8" t="s">
        <v>29</v>
      </c>
      <c r="C336" s="8">
        <v>4000</v>
      </c>
      <c r="D336" s="8">
        <v>5</v>
      </c>
      <c r="E336" s="8" t="s">
        <v>6</v>
      </c>
      <c r="F336" s="18">
        <v>56.5</v>
      </c>
      <c r="G336" s="18">
        <v>58.3</v>
      </c>
      <c r="H336" s="18">
        <f t="shared" ref="H336" si="280">(IF(E336="SELL",F336-G336,IF(E336="BUY",G336-F336)))*C336*D336</f>
        <v>35999.999999999942</v>
      </c>
    </row>
    <row r="337" spans="1:8" ht="15.75">
      <c r="A337" s="7">
        <v>43406</v>
      </c>
      <c r="B337" s="8" t="s">
        <v>13</v>
      </c>
      <c r="C337" s="8">
        <v>500</v>
      </c>
      <c r="D337" s="8">
        <v>5</v>
      </c>
      <c r="E337" s="8" t="s">
        <v>6</v>
      </c>
      <c r="F337" s="18">
        <v>2450.3000000000002</v>
      </c>
      <c r="G337" s="18">
        <v>2479</v>
      </c>
      <c r="H337" s="18">
        <f t="shared" ref="H337" si="281">(IF(E337="SELL",F337-G337,IF(E337="BUY",G337-F337)))*C337*D337</f>
        <v>71749.999999999549</v>
      </c>
    </row>
    <row r="338" spans="1:8" ht="15.75">
      <c r="A338" s="7">
        <v>43405</v>
      </c>
      <c r="B338" s="8" t="s">
        <v>13</v>
      </c>
      <c r="C338" s="8">
        <v>500</v>
      </c>
      <c r="D338" s="8">
        <v>5</v>
      </c>
      <c r="E338" s="8" t="s">
        <v>6</v>
      </c>
      <c r="F338" s="18">
        <v>2430.1999999999998</v>
      </c>
      <c r="G338" s="18">
        <v>2446</v>
      </c>
      <c r="H338" s="18">
        <f t="shared" ref="H338" si="282">(IF(E338="SELL",F338-G338,IF(E338="BUY",G338-F338)))*C338*D338</f>
        <v>39500.000000000451</v>
      </c>
    </row>
    <row r="339" spans="1:8" ht="15.75">
      <c r="A339" s="7">
        <v>43404</v>
      </c>
      <c r="B339" s="8" t="s">
        <v>39</v>
      </c>
      <c r="C339" s="8">
        <v>1500</v>
      </c>
      <c r="D339" s="8">
        <v>5</v>
      </c>
      <c r="E339" s="8" t="s">
        <v>6</v>
      </c>
      <c r="F339" s="18">
        <v>223.2</v>
      </c>
      <c r="G339" s="18">
        <v>215</v>
      </c>
      <c r="H339" s="18">
        <f t="shared" ref="H339" si="283">(IF(E339="SELL",F339-G339,IF(E339="BUY",G339-F339)))*C339*D339</f>
        <v>-61499.99999999992</v>
      </c>
    </row>
    <row r="340" spans="1:8" ht="15.75">
      <c r="A340" s="7">
        <v>43402</v>
      </c>
      <c r="B340" s="8" t="s">
        <v>27</v>
      </c>
      <c r="C340" s="8">
        <v>1500</v>
      </c>
      <c r="D340" s="8">
        <v>5</v>
      </c>
      <c r="E340" s="8" t="s">
        <v>6</v>
      </c>
      <c r="F340" s="18">
        <v>404</v>
      </c>
      <c r="G340" s="18">
        <v>404</v>
      </c>
      <c r="H340" s="18">
        <f t="shared" ref="H340" si="284">(IF(E340="SELL",F340-G340,IF(E340="BUY",G340-F340)))*C340*D340</f>
        <v>0</v>
      </c>
    </row>
    <row r="341" spans="1:8" ht="15.75">
      <c r="A341" s="7">
        <v>43399</v>
      </c>
      <c r="B341" s="8" t="s">
        <v>14</v>
      </c>
      <c r="C341" s="8">
        <v>1200</v>
      </c>
      <c r="D341" s="8">
        <v>5</v>
      </c>
      <c r="E341" s="8" t="s">
        <v>7</v>
      </c>
      <c r="F341" s="18">
        <v>771</v>
      </c>
      <c r="G341" s="18">
        <v>760.2</v>
      </c>
      <c r="H341" s="18">
        <f t="shared" ref="H341" si="285">(IF(E341="SELL",F341-G341,IF(E341="BUY",G341-F341)))*C341*D341</f>
        <v>64799.999999999724</v>
      </c>
    </row>
    <row r="342" spans="1:8" ht="15.75">
      <c r="A342" s="7">
        <v>43398</v>
      </c>
      <c r="B342" s="8" t="s">
        <v>13</v>
      </c>
      <c r="C342" s="8">
        <v>500</v>
      </c>
      <c r="D342" s="8">
        <v>5</v>
      </c>
      <c r="E342" s="8" t="s">
        <v>6</v>
      </c>
      <c r="F342" s="18">
        <v>2283</v>
      </c>
      <c r="G342" s="18">
        <v>2330.1999999999998</v>
      </c>
      <c r="H342" s="18">
        <f t="shared" ref="H342" si="286">(IF(E342="SELL",F342-G342,IF(E342="BUY",G342-F342)))*C342*D342</f>
        <v>117999.99999999955</v>
      </c>
    </row>
    <row r="343" spans="1:8" ht="15.75">
      <c r="A343" s="7">
        <v>43398</v>
      </c>
      <c r="B343" s="8" t="s">
        <v>28</v>
      </c>
      <c r="C343" s="8">
        <v>1500</v>
      </c>
      <c r="D343" s="8">
        <v>5</v>
      </c>
      <c r="E343" s="8" t="s">
        <v>6</v>
      </c>
      <c r="F343" s="18">
        <v>468.55</v>
      </c>
      <c r="G343" s="18">
        <v>480.2</v>
      </c>
      <c r="H343" s="18">
        <f t="shared" ref="H343" si="287">(IF(E343="SELL",F343-G343,IF(E343="BUY",G343-F343)))*C343*D343</f>
        <v>87374.99999999984</v>
      </c>
    </row>
    <row r="344" spans="1:8" ht="15.75">
      <c r="A344" s="7">
        <v>43396</v>
      </c>
      <c r="B344" s="8" t="s">
        <v>39</v>
      </c>
      <c r="C344" s="8">
        <v>1500</v>
      </c>
      <c r="D344" s="8">
        <v>5</v>
      </c>
      <c r="E344" s="8" t="s">
        <v>6</v>
      </c>
      <c r="F344" s="18">
        <v>190</v>
      </c>
      <c r="G344" s="18">
        <v>200</v>
      </c>
      <c r="H344" s="18">
        <f t="shared" ref="H344" si="288">(IF(E344="SELL",F344-G344,IF(E344="BUY",G344-F344)))*C344*D344</f>
        <v>75000</v>
      </c>
    </row>
    <row r="345" spans="1:8" ht="15.75">
      <c r="A345" s="7">
        <v>43396</v>
      </c>
      <c r="B345" s="8" t="s">
        <v>39</v>
      </c>
      <c r="C345" s="8">
        <v>1500</v>
      </c>
      <c r="D345" s="8">
        <v>5</v>
      </c>
      <c r="E345" s="8" t="s">
        <v>7</v>
      </c>
      <c r="F345" s="18">
        <v>185.5</v>
      </c>
      <c r="G345" s="18">
        <v>185.5</v>
      </c>
      <c r="H345" s="18">
        <f t="shared" ref="H345" si="289">(IF(E345="SELL",F345-G345,IF(E345="BUY",G345-F345)))*C345*D345</f>
        <v>0</v>
      </c>
    </row>
    <row r="346" spans="1:8" ht="15.75">
      <c r="A346" s="7">
        <v>43396</v>
      </c>
      <c r="B346" s="8" t="s">
        <v>13</v>
      </c>
      <c r="C346" s="8">
        <v>500</v>
      </c>
      <c r="D346" s="8">
        <v>5</v>
      </c>
      <c r="E346" s="8" t="s">
        <v>7</v>
      </c>
      <c r="F346" s="18">
        <v>2050.5</v>
      </c>
      <c r="G346" s="18">
        <v>2000</v>
      </c>
      <c r="H346" s="18">
        <f t="shared" ref="H346" si="290">(IF(E346="SELL",F346-G346,IF(E346="BUY",G346-F346)))*C346*D346</f>
        <v>126250</v>
      </c>
    </row>
    <row r="347" spans="1:8" ht="15.75">
      <c r="A347" s="7">
        <v>43390</v>
      </c>
      <c r="B347" s="8" t="s">
        <v>39</v>
      </c>
      <c r="C347" s="8">
        <v>1500</v>
      </c>
      <c r="D347" s="8">
        <v>5</v>
      </c>
      <c r="E347" s="8" t="s">
        <v>7</v>
      </c>
      <c r="F347" s="18">
        <v>250.3</v>
      </c>
      <c r="G347" s="18">
        <v>240</v>
      </c>
      <c r="H347" s="18">
        <f t="shared" ref="H347" si="291">(IF(E347="SELL",F347-G347,IF(E347="BUY",G347-F347)))*C347*D347</f>
        <v>77250.000000000087</v>
      </c>
    </row>
    <row r="348" spans="1:8" ht="15.75">
      <c r="A348" s="7">
        <v>43388</v>
      </c>
      <c r="B348" s="8" t="s">
        <v>39</v>
      </c>
      <c r="C348" s="8">
        <v>1500</v>
      </c>
      <c r="D348" s="8">
        <v>5</v>
      </c>
      <c r="E348" s="8" t="s">
        <v>7</v>
      </c>
      <c r="F348" s="18">
        <v>283.5</v>
      </c>
      <c r="G348" s="18">
        <v>275.3</v>
      </c>
      <c r="H348" s="18">
        <f t="shared" ref="H348" si="292">(IF(E348="SELL",F348-G348,IF(E348="BUY",G348-F348)))*C348*D348</f>
        <v>61499.99999999992</v>
      </c>
    </row>
    <row r="349" spans="1:8" ht="15.75">
      <c r="A349" s="7">
        <v>43385</v>
      </c>
      <c r="B349" s="8" t="s">
        <v>39</v>
      </c>
      <c r="C349" s="8">
        <v>1500</v>
      </c>
      <c r="D349" s="8">
        <v>5</v>
      </c>
      <c r="E349" s="8" t="s">
        <v>6</v>
      </c>
      <c r="F349" s="18">
        <v>305</v>
      </c>
      <c r="G349" s="18">
        <v>311.55</v>
      </c>
      <c r="H349" s="18">
        <f t="shared" ref="H349" si="293">(IF(E349="SELL",F349-G349,IF(E349="BUY",G349-F349)))*C349*D349</f>
        <v>49125.00000000008</v>
      </c>
    </row>
    <row r="350" spans="1:8" ht="15.75">
      <c r="A350" s="7">
        <v>43384</v>
      </c>
      <c r="B350" s="8" t="s">
        <v>13</v>
      </c>
      <c r="C350" s="8">
        <v>500</v>
      </c>
      <c r="D350" s="8">
        <v>5</v>
      </c>
      <c r="E350" s="8" t="s">
        <v>6</v>
      </c>
      <c r="F350" s="18">
        <v>2150</v>
      </c>
      <c r="G350" s="18">
        <v>2180</v>
      </c>
      <c r="H350" s="18">
        <f t="shared" ref="H350" si="294">(IF(E350="SELL",F350-G350,IF(E350="BUY",G350-F350)))*C350*D350</f>
        <v>75000</v>
      </c>
    </row>
    <row r="351" spans="1:8" ht="15.75">
      <c r="A351" s="7">
        <v>43383</v>
      </c>
      <c r="B351" s="8" t="s">
        <v>39</v>
      </c>
      <c r="C351" s="8">
        <v>1500</v>
      </c>
      <c r="D351" s="8">
        <v>5</v>
      </c>
      <c r="E351" s="8" t="s">
        <v>6</v>
      </c>
      <c r="F351" s="18">
        <v>263.5</v>
      </c>
      <c r="G351" s="18">
        <v>269</v>
      </c>
      <c r="H351" s="18">
        <f t="shared" ref="H351" si="295">(IF(E351="SELL",F351-G351,IF(E351="BUY",G351-F351)))*C351*D351</f>
        <v>41250</v>
      </c>
    </row>
    <row r="352" spans="1:8" ht="15.75">
      <c r="A352" s="7">
        <v>43382</v>
      </c>
      <c r="B352" s="8" t="s">
        <v>39</v>
      </c>
      <c r="C352" s="8">
        <v>1500</v>
      </c>
      <c r="D352" s="8">
        <v>5</v>
      </c>
      <c r="E352" s="8" t="s">
        <v>7</v>
      </c>
      <c r="F352" s="18">
        <v>203</v>
      </c>
      <c r="G352" s="18">
        <v>197.2</v>
      </c>
      <c r="H352" s="18">
        <f t="shared" ref="H352" si="296">(IF(E352="SELL",F352-G352,IF(E352="BUY",G352-F352)))*C352*D352</f>
        <v>43500.00000000008</v>
      </c>
    </row>
    <row r="353" spans="1:8" ht="15.75">
      <c r="A353" s="7">
        <v>43381</v>
      </c>
      <c r="B353" s="8" t="s">
        <v>29</v>
      </c>
      <c r="C353" s="8">
        <v>4000</v>
      </c>
      <c r="D353" s="8">
        <v>5</v>
      </c>
      <c r="E353" s="8" t="s">
        <v>6</v>
      </c>
      <c r="F353" s="18">
        <v>62</v>
      </c>
      <c r="G353" s="18">
        <v>63.5</v>
      </c>
      <c r="H353" s="18">
        <f t="shared" ref="H353" si="297">(IF(E353="SELL",F353-G353,IF(E353="BUY",G353-F353)))*C353*D353</f>
        <v>30000</v>
      </c>
    </row>
    <row r="354" spans="1:8" ht="15.75">
      <c r="A354" s="7">
        <v>43378</v>
      </c>
      <c r="B354" s="8" t="s">
        <v>42</v>
      </c>
      <c r="C354" s="8">
        <v>3000</v>
      </c>
      <c r="D354" s="8">
        <v>5</v>
      </c>
      <c r="E354" s="8" t="s">
        <v>6</v>
      </c>
      <c r="F354" s="18">
        <v>117.5</v>
      </c>
      <c r="G354" s="18">
        <v>120.2</v>
      </c>
      <c r="H354" s="18">
        <f t="shared" ref="H354" si="298">(IF(E354="SELL",F354-G354,IF(E354="BUY",G354-F354)))*C354*D354</f>
        <v>40500.000000000044</v>
      </c>
    </row>
    <row r="355" spans="1:8" ht="15.75">
      <c r="A355" s="7">
        <v>43377</v>
      </c>
      <c r="B355" s="8" t="s">
        <v>29</v>
      </c>
      <c r="C355" s="8">
        <v>4000</v>
      </c>
      <c r="D355" s="8">
        <v>5</v>
      </c>
      <c r="E355" s="8" t="s">
        <v>7</v>
      </c>
      <c r="F355" s="18">
        <v>75</v>
      </c>
      <c r="G355" s="18">
        <v>73</v>
      </c>
      <c r="H355" s="18">
        <f t="shared" ref="H355" si="299">(IF(E355="SELL",F355-G355,IF(E355="BUY",G355-F355)))*C355*D355</f>
        <v>40000</v>
      </c>
    </row>
    <row r="356" spans="1:8" ht="15.75">
      <c r="A356" s="7">
        <v>43376</v>
      </c>
      <c r="B356" s="8" t="s">
        <v>29</v>
      </c>
      <c r="C356" s="8">
        <v>4000</v>
      </c>
      <c r="D356" s="8">
        <v>5</v>
      </c>
      <c r="E356" s="8" t="s">
        <v>6</v>
      </c>
      <c r="F356" s="18">
        <v>71</v>
      </c>
      <c r="G356" s="18">
        <v>75.3</v>
      </c>
      <c r="H356" s="18">
        <f t="shared" ref="H356" si="300">(IF(E356="SELL",F356-G356,IF(E356="BUY",G356-F356)))*C356*D356</f>
        <v>85999.999999999942</v>
      </c>
    </row>
    <row r="357" spans="1:8" ht="15.75">
      <c r="A357" s="7">
        <v>43374</v>
      </c>
      <c r="B357" s="8" t="s">
        <v>16</v>
      </c>
      <c r="C357" s="8">
        <v>750</v>
      </c>
      <c r="D357" s="8">
        <v>5</v>
      </c>
      <c r="E357" s="8" t="s">
        <v>6</v>
      </c>
      <c r="F357" s="18">
        <v>1156.6500000000001</v>
      </c>
      <c r="G357" s="18">
        <v>1165</v>
      </c>
      <c r="H357" s="18">
        <f t="shared" ref="H357" si="301">(IF(E357="SELL",F357-G357,IF(E357="BUY",G357-F357)))*C357*D357</f>
        <v>31312.499999999658</v>
      </c>
    </row>
    <row r="358" spans="1:8" ht="15.75">
      <c r="A358" s="7">
        <v>43371</v>
      </c>
      <c r="B358" s="8" t="s">
        <v>29</v>
      </c>
      <c r="C358" s="8">
        <v>4000</v>
      </c>
      <c r="D358" s="8">
        <v>5</v>
      </c>
      <c r="E358" s="8" t="s">
        <v>7</v>
      </c>
      <c r="F358" s="18">
        <v>88</v>
      </c>
      <c r="G358" s="18">
        <v>83.8</v>
      </c>
      <c r="H358" s="18">
        <f t="shared" ref="H358" si="302">(IF(E358="SELL",F358-G358,IF(E358="BUY",G358-F358)))*C358*D358</f>
        <v>84000.000000000058</v>
      </c>
    </row>
    <row r="359" spans="1:8" ht="15.75">
      <c r="A359" s="7">
        <v>43371</v>
      </c>
      <c r="B359" s="8" t="s">
        <v>41</v>
      </c>
      <c r="C359" s="8">
        <v>1200</v>
      </c>
      <c r="D359" s="8">
        <v>5</v>
      </c>
      <c r="E359" s="8" t="s">
        <v>7</v>
      </c>
      <c r="F359" s="18">
        <v>175</v>
      </c>
      <c r="G359" s="18">
        <v>165.5</v>
      </c>
      <c r="H359" s="18">
        <f t="shared" ref="H359" si="303">(IF(E359="SELL",F359-G359,IF(E359="BUY",G359-F359)))*C359*D359</f>
        <v>57000</v>
      </c>
    </row>
    <row r="360" spans="1:8" ht="15.75">
      <c r="A360" s="7">
        <v>43370</v>
      </c>
      <c r="B360" s="8" t="s">
        <v>40</v>
      </c>
      <c r="C360" s="8">
        <v>1200</v>
      </c>
      <c r="D360" s="8">
        <v>5</v>
      </c>
      <c r="E360" s="8" t="s">
        <v>7</v>
      </c>
      <c r="F360" s="18">
        <v>434</v>
      </c>
      <c r="G360" s="18">
        <v>426</v>
      </c>
      <c r="H360" s="18">
        <f t="shared" ref="H360" si="304">(IF(E360="SELL",F360-G360,IF(E360="BUY",G360-F360)))*C360*D360</f>
        <v>48000</v>
      </c>
    </row>
    <row r="361" spans="1:8" ht="15.75">
      <c r="A361" s="7">
        <v>43370</v>
      </c>
      <c r="B361" s="8" t="s">
        <v>23</v>
      </c>
      <c r="C361" s="8">
        <v>8000</v>
      </c>
      <c r="D361" s="8">
        <v>5</v>
      </c>
      <c r="E361" s="8" t="s">
        <v>6</v>
      </c>
      <c r="F361" s="18">
        <v>82</v>
      </c>
      <c r="G361" s="18">
        <v>81.2</v>
      </c>
      <c r="H361" s="17">
        <f t="shared" ref="H361" si="305">(IF(E361="SELL",F361-G361,IF(E361="BUY",G361-F361)))*C361*D361</f>
        <v>-31999.999999999887</v>
      </c>
    </row>
    <row r="362" spans="1:8" ht="15.75">
      <c r="A362" s="7">
        <v>43369</v>
      </c>
      <c r="B362" s="8" t="s">
        <v>20</v>
      </c>
      <c r="C362" s="8">
        <v>1200</v>
      </c>
      <c r="D362" s="8">
        <v>5</v>
      </c>
      <c r="E362" s="8" t="s">
        <v>6</v>
      </c>
      <c r="F362" s="18">
        <v>692</v>
      </c>
      <c r="G362" s="18">
        <v>698</v>
      </c>
      <c r="H362" s="18">
        <f t="shared" ref="H362" si="306">(IF(E362="SELL",F362-G362,IF(E362="BUY",G362-F362)))*C362*D362</f>
        <v>36000</v>
      </c>
    </row>
    <row r="363" spans="1:8" ht="15.75">
      <c r="A363" s="7">
        <v>43368</v>
      </c>
      <c r="B363" s="8" t="s">
        <v>39</v>
      </c>
      <c r="C363" s="8">
        <v>1500</v>
      </c>
      <c r="D363" s="8">
        <v>5</v>
      </c>
      <c r="E363" s="8" t="s">
        <v>7</v>
      </c>
      <c r="F363" s="18">
        <v>380</v>
      </c>
      <c r="G363" s="18">
        <v>369</v>
      </c>
      <c r="H363" s="18">
        <f t="shared" ref="H363" si="307">(IF(E363="SELL",F363-G363,IF(E363="BUY",G363-F363)))*C363*D363</f>
        <v>82500</v>
      </c>
    </row>
    <row r="364" spans="1:8" ht="15.75">
      <c r="A364" s="7">
        <v>43368</v>
      </c>
      <c r="B364" s="8" t="s">
        <v>29</v>
      </c>
      <c r="C364" s="8">
        <v>4000</v>
      </c>
      <c r="D364" s="8">
        <v>5</v>
      </c>
      <c r="E364" s="8" t="s">
        <v>6</v>
      </c>
      <c r="F364" s="18">
        <v>225.5</v>
      </c>
      <c r="G364" s="18">
        <v>227.5</v>
      </c>
      <c r="H364" s="18">
        <f t="shared" ref="H364" si="308">(IF(E364="SELL",F364-G364,IF(E364="BUY",G364-F364)))*C364*D364</f>
        <v>40000</v>
      </c>
    </row>
    <row r="365" spans="1:8" ht="15.75">
      <c r="A365" s="7">
        <v>43367</v>
      </c>
      <c r="B365" s="8" t="s">
        <v>29</v>
      </c>
      <c r="C365" s="8">
        <v>4000</v>
      </c>
      <c r="D365" s="8">
        <v>5</v>
      </c>
      <c r="E365" s="8" t="s">
        <v>6</v>
      </c>
      <c r="F365" s="18">
        <v>211</v>
      </c>
      <c r="G365" s="18">
        <v>215</v>
      </c>
      <c r="H365" s="18">
        <f t="shared" ref="H365" si="309">(IF(E365="SELL",F365-G365,IF(E365="BUY",G365-F365)))*C365*D365</f>
        <v>80000</v>
      </c>
    </row>
    <row r="366" spans="1:8" ht="15.75">
      <c r="A366" s="7">
        <v>43367</v>
      </c>
      <c r="B366" s="8" t="s">
        <v>39</v>
      </c>
      <c r="C366" s="8">
        <v>1500</v>
      </c>
      <c r="D366" s="8">
        <v>5</v>
      </c>
      <c r="E366" s="8" t="s">
        <v>6</v>
      </c>
      <c r="F366" s="18">
        <v>392</v>
      </c>
      <c r="G366" s="18">
        <v>406</v>
      </c>
      <c r="H366" s="18">
        <f t="shared" ref="H366" si="310">(IF(E366="SELL",F366-G366,IF(E366="BUY",G366-F366)))*C366*D366</f>
        <v>105000</v>
      </c>
    </row>
    <row r="367" spans="1:8" ht="15.75">
      <c r="A367" s="7">
        <v>43367</v>
      </c>
      <c r="B367" s="8" t="s">
        <v>39</v>
      </c>
      <c r="C367" s="8">
        <v>1500</v>
      </c>
      <c r="D367" s="8">
        <v>5</v>
      </c>
      <c r="E367" s="8" t="s">
        <v>6</v>
      </c>
      <c r="F367" s="18">
        <v>392</v>
      </c>
      <c r="G367" s="18">
        <v>406</v>
      </c>
      <c r="H367" s="18">
        <f t="shared" ref="H367" si="311">(IF(E367="SELL",F367-G367,IF(E367="BUY",G367-F367)))*C367*D367</f>
        <v>105000</v>
      </c>
    </row>
    <row r="368" spans="1:8" ht="15.75">
      <c r="A368" s="7">
        <v>43364</v>
      </c>
      <c r="B368" s="8" t="s">
        <v>38</v>
      </c>
      <c r="C368" s="8">
        <v>2250</v>
      </c>
      <c r="D368" s="8">
        <v>5</v>
      </c>
      <c r="E368" s="8" t="s">
        <v>6</v>
      </c>
      <c r="F368" s="18">
        <v>242</v>
      </c>
      <c r="G368" s="18">
        <v>246</v>
      </c>
      <c r="H368" s="18">
        <f t="shared" ref="H368" si="312">(IF(E368="SELL",F368-G368,IF(E368="BUY",G368-F368)))*C368*D368</f>
        <v>45000</v>
      </c>
    </row>
    <row r="369" spans="1:8" ht="15.75">
      <c r="A369" s="7">
        <v>43362</v>
      </c>
      <c r="B369" s="8" t="s">
        <v>37</v>
      </c>
      <c r="C369" s="8">
        <v>4500</v>
      </c>
      <c r="D369" s="8">
        <v>5</v>
      </c>
      <c r="E369" s="8" t="s">
        <v>7</v>
      </c>
      <c r="F369" s="18">
        <v>293.89999999999998</v>
      </c>
      <c r="G369" s="18">
        <v>293</v>
      </c>
      <c r="H369" s="18">
        <f t="shared" ref="H369" si="313">(IF(E369="SELL",F369-G369,IF(E369="BUY",G369-F369)))*C369*D369</f>
        <v>20249.999999999487</v>
      </c>
    </row>
    <row r="370" spans="1:8" ht="15.75">
      <c r="A370" s="7">
        <v>43362</v>
      </c>
      <c r="B370" s="8" t="s">
        <v>37</v>
      </c>
      <c r="C370" s="8">
        <v>4000</v>
      </c>
      <c r="D370" s="8">
        <v>5</v>
      </c>
      <c r="E370" s="8" t="s">
        <v>6</v>
      </c>
      <c r="F370" s="18">
        <v>115.05</v>
      </c>
      <c r="G370" s="18">
        <v>118</v>
      </c>
      <c r="H370" s="18">
        <f t="shared" ref="H370" si="314">(IF(E370="SELL",F370-G370,IF(E370="BUY",G370-F370)))*C370*D370</f>
        <v>59000.000000000058</v>
      </c>
    </row>
    <row r="371" spans="1:8" ht="15.75">
      <c r="A371" s="7">
        <v>43362</v>
      </c>
      <c r="B371" s="8" t="s">
        <v>22</v>
      </c>
      <c r="C371" s="8">
        <v>500</v>
      </c>
      <c r="D371" s="8">
        <v>5</v>
      </c>
      <c r="E371" s="8" t="s">
        <v>6</v>
      </c>
      <c r="F371" s="18">
        <v>1332</v>
      </c>
      <c r="G371" s="18">
        <v>1305.3</v>
      </c>
      <c r="H371" s="18">
        <f t="shared" ref="H371" si="315">(IF(E371="SELL",F371-G371,IF(E371="BUY",G371-F371)))*C371*D371</f>
        <v>-66750.000000000116</v>
      </c>
    </row>
    <row r="372" spans="1:8" ht="15.75">
      <c r="A372" s="7">
        <v>43361</v>
      </c>
      <c r="B372" s="8" t="s">
        <v>36</v>
      </c>
      <c r="C372" s="8">
        <v>500</v>
      </c>
      <c r="D372" s="8">
        <v>5</v>
      </c>
      <c r="E372" s="8" t="s">
        <v>6</v>
      </c>
      <c r="F372" s="18">
        <v>2060</v>
      </c>
      <c r="G372" s="18">
        <v>2038</v>
      </c>
      <c r="H372" s="18">
        <f t="shared" ref="H372" si="316">(IF(E372="SELL",F372-G372,IF(E372="BUY",G372-F372)))*C372*D372</f>
        <v>-55000</v>
      </c>
    </row>
    <row r="373" spans="1:8" ht="15.75">
      <c r="A373" s="7">
        <v>43361</v>
      </c>
      <c r="B373" s="8" t="s">
        <v>35</v>
      </c>
      <c r="C373" s="8">
        <v>7000</v>
      </c>
      <c r="D373" s="8">
        <v>5</v>
      </c>
      <c r="E373" s="8" t="s">
        <v>7</v>
      </c>
      <c r="F373" s="18">
        <v>88.5</v>
      </c>
      <c r="G373" s="18">
        <v>86.2</v>
      </c>
      <c r="H373" s="18">
        <f t="shared" ref="H373" si="317">(IF(E373="SELL",F373-G373,IF(E373="BUY",G373-F373)))*C373*D373</f>
        <v>80499.999999999898</v>
      </c>
    </row>
    <row r="374" spans="1:8" ht="15.75">
      <c r="A374" s="7">
        <v>43361</v>
      </c>
      <c r="B374" s="8" t="s">
        <v>35</v>
      </c>
      <c r="C374" s="8">
        <v>7000</v>
      </c>
      <c r="D374" s="8">
        <v>5</v>
      </c>
      <c r="E374" s="8" t="s">
        <v>7</v>
      </c>
      <c r="F374" s="18">
        <v>89.5</v>
      </c>
      <c r="G374" s="18">
        <v>88</v>
      </c>
      <c r="H374" s="18">
        <f t="shared" ref="H374" si="318">(IF(E374="SELL",F374-G374,IF(E374="BUY",G374-F374)))*C374*D374</f>
        <v>52500</v>
      </c>
    </row>
    <row r="375" spans="1:8" ht="15.75">
      <c r="A375" s="7">
        <v>43360</v>
      </c>
      <c r="B375" s="8" t="s">
        <v>26</v>
      </c>
      <c r="C375" s="8">
        <v>12000</v>
      </c>
      <c r="D375" s="8">
        <v>5</v>
      </c>
      <c r="E375" s="8" t="s">
        <v>6</v>
      </c>
      <c r="F375" s="18">
        <v>78.3</v>
      </c>
      <c r="G375" s="18">
        <v>79.2</v>
      </c>
      <c r="H375" s="18">
        <f t="shared" ref="H375" si="319">(IF(E375="SELL",F375-G375,IF(E375="BUY",G375-F375)))*C375*D375</f>
        <v>54000.000000000349</v>
      </c>
    </row>
    <row r="376" spans="1:8" ht="15.75">
      <c r="A376" s="7">
        <v>43360</v>
      </c>
      <c r="B376" s="8" t="s">
        <v>13</v>
      </c>
      <c r="C376" s="8">
        <v>500</v>
      </c>
      <c r="D376" s="8">
        <v>5</v>
      </c>
      <c r="E376" s="8" t="s">
        <v>6</v>
      </c>
      <c r="F376" s="18">
        <v>2600</v>
      </c>
      <c r="G376" s="18">
        <v>2600</v>
      </c>
      <c r="H376" s="18">
        <f t="shared" ref="H376" si="320">(IF(E376="SELL",F376-G376,IF(E376="BUY",G376-F376)))*C376*D376</f>
        <v>0</v>
      </c>
    </row>
    <row r="377" spans="1:8" ht="15.75">
      <c r="A377" s="7">
        <v>43360</v>
      </c>
      <c r="B377" s="8" t="s">
        <v>29</v>
      </c>
      <c r="C377" s="8">
        <v>4000</v>
      </c>
      <c r="D377" s="8">
        <v>5</v>
      </c>
      <c r="E377" s="8" t="s">
        <v>6</v>
      </c>
      <c r="F377" s="18">
        <v>238.8</v>
      </c>
      <c r="G377" s="18">
        <v>238.8</v>
      </c>
      <c r="H377" s="18">
        <f t="shared" ref="H377" si="321">(IF(E377="SELL",F377-G377,IF(E377="BUY",G377-F377)))*C377*D377</f>
        <v>0</v>
      </c>
    </row>
    <row r="378" spans="1:8" ht="15.75">
      <c r="A378" s="7">
        <v>43357</v>
      </c>
      <c r="B378" s="8" t="s">
        <v>20</v>
      </c>
      <c r="C378" s="8">
        <v>1200</v>
      </c>
      <c r="D378" s="8">
        <v>5</v>
      </c>
      <c r="E378" s="8" t="s">
        <v>6</v>
      </c>
      <c r="F378" s="18">
        <v>723.5</v>
      </c>
      <c r="G378" s="18">
        <v>735</v>
      </c>
      <c r="H378" s="18">
        <f t="shared" ref="H378" si="322">(IF(E378="SELL",F378-G378,IF(E378="BUY",G378-F378)))*C378*D378</f>
        <v>69000</v>
      </c>
    </row>
    <row r="379" spans="1:8" ht="15.75">
      <c r="A379" s="7">
        <v>43357</v>
      </c>
      <c r="B379" s="8" t="s">
        <v>30</v>
      </c>
      <c r="C379" s="8">
        <v>1000</v>
      </c>
      <c r="D379" s="8">
        <v>5</v>
      </c>
      <c r="E379" s="8" t="s">
        <v>6</v>
      </c>
      <c r="F379" s="18">
        <v>802</v>
      </c>
      <c r="G379" s="18">
        <v>811</v>
      </c>
      <c r="H379" s="18">
        <f t="shared" ref="H379" si="323">(IF(E379="SELL",F379-G379,IF(E379="BUY",G379-F379)))*C379*D379</f>
        <v>45000</v>
      </c>
    </row>
    <row r="380" spans="1:8" ht="15.75">
      <c r="A380" s="7">
        <v>43357</v>
      </c>
      <c r="B380" s="8" t="s">
        <v>9</v>
      </c>
      <c r="C380" s="8">
        <v>9000</v>
      </c>
      <c r="D380" s="8">
        <v>5</v>
      </c>
      <c r="E380" s="8" t="s">
        <v>6</v>
      </c>
      <c r="F380" s="18">
        <v>87.5</v>
      </c>
      <c r="G380" s="18">
        <v>86.55</v>
      </c>
      <c r="H380" s="18">
        <f t="shared" ref="H380" si="324">(IF(E380="SELL",F380-G380,IF(E380="BUY",G380-F380)))*C380*D380</f>
        <v>-42750.000000000131</v>
      </c>
    </row>
    <row r="381" spans="1:8" ht="15.75">
      <c r="A381" s="7">
        <v>43355</v>
      </c>
      <c r="B381" s="8" t="s">
        <v>11</v>
      </c>
      <c r="C381" s="8">
        <v>4500</v>
      </c>
      <c r="D381" s="8">
        <v>5</v>
      </c>
      <c r="E381" s="8" t="s">
        <v>6</v>
      </c>
      <c r="F381" s="18">
        <v>308</v>
      </c>
      <c r="G381" s="18">
        <v>309.2</v>
      </c>
      <c r="H381" s="18">
        <f t="shared" ref="H381" si="325">(IF(E381="SELL",F381-G381,IF(E381="BUY",G381-F381)))*C381*D381</f>
        <v>26999.999999999745</v>
      </c>
    </row>
    <row r="382" spans="1:8" ht="15.75">
      <c r="A382" s="7">
        <v>43355</v>
      </c>
      <c r="B382" s="8" t="s">
        <v>29</v>
      </c>
      <c r="C382" s="8">
        <v>4000</v>
      </c>
      <c r="D382" s="8">
        <v>5</v>
      </c>
      <c r="E382" s="8" t="s">
        <v>6</v>
      </c>
      <c r="F382" s="18">
        <v>228</v>
      </c>
      <c r="G382" s="18">
        <v>232</v>
      </c>
      <c r="H382" s="18">
        <f t="shared" ref="H382" si="326">(IF(E382="SELL",F382-G382,IF(E382="BUY",G382-F382)))*C382*D382</f>
        <v>80000</v>
      </c>
    </row>
    <row r="383" spans="1:8" ht="15.75">
      <c r="A383" s="7">
        <v>43354</v>
      </c>
      <c r="B383" s="8" t="s">
        <v>28</v>
      </c>
      <c r="C383" s="8">
        <v>1500</v>
      </c>
      <c r="D383" s="8">
        <v>5</v>
      </c>
      <c r="E383" s="8" t="s">
        <v>7</v>
      </c>
      <c r="F383" s="18">
        <v>626</v>
      </c>
      <c r="G383" s="18">
        <v>617.1</v>
      </c>
      <c r="H383" s="18">
        <f t="shared" ref="H383" si="327">(IF(E383="SELL",F383-G383,IF(E383="BUY",G383-F383)))*C383*D383</f>
        <v>66749.999999999825</v>
      </c>
    </row>
    <row r="384" spans="1:8" ht="15.75">
      <c r="A384" s="7">
        <v>43354</v>
      </c>
      <c r="B384" s="8" t="s">
        <v>27</v>
      </c>
      <c r="C384" s="8">
        <v>1200</v>
      </c>
      <c r="D384" s="8">
        <v>5</v>
      </c>
      <c r="E384" s="8" t="s">
        <v>7</v>
      </c>
      <c r="F384" s="18">
        <v>440</v>
      </c>
      <c r="G384" s="18">
        <v>440</v>
      </c>
      <c r="H384" s="18">
        <f t="shared" ref="H384" si="328">(IF(E384="SELL",F384-G384,IF(E384="BUY",G384-F384)))*C384*D384</f>
        <v>0</v>
      </c>
    </row>
    <row r="385" spans="1:8" ht="15.75">
      <c r="A385" s="7">
        <v>43353</v>
      </c>
      <c r="B385" s="8" t="s">
        <v>11</v>
      </c>
      <c r="C385" s="8">
        <v>4500</v>
      </c>
      <c r="D385" s="8">
        <v>5</v>
      </c>
      <c r="E385" s="8" t="s">
        <v>6</v>
      </c>
      <c r="F385" s="18">
        <v>313</v>
      </c>
      <c r="G385" s="18">
        <v>311</v>
      </c>
      <c r="H385" s="17">
        <f t="shared" ref="H385" si="329">(IF(E385="SELL",F385-G385,IF(E385="BUY",G385-F385)))*C385*D385</f>
        <v>-45000</v>
      </c>
    </row>
    <row r="386" spans="1:8" ht="15.75">
      <c r="A386" s="7">
        <v>43353</v>
      </c>
      <c r="B386" s="8" t="s">
        <v>26</v>
      </c>
      <c r="C386" s="8">
        <v>12000</v>
      </c>
      <c r="D386" s="8">
        <v>5</v>
      </c>
      <c r="E386" s="8" t="s">
        <v>7</v>
      </c>
      <c r="F386" s="18">
        <v>77.849999999999994</v>
      </c>
      <c r="G386" s="18">
        <v>78</v>
      </c>
      <c r="H386" s="18">
        <f t="shared" ref="H386" si="330">(IF(E386="SELL",F386-G386,IF(E386="BUY",G386-F386)))*C386*D386</f>
        <v>-9000.000000000342</v>
      </c>
    </row>
    <row r="387" spans="1:8" ht="15.75">
      <c r="A387" s="7">
        <v>43353</v>
      </c>
      <c r="B387" s="8" t="s">
        <v>20</v>
      </c>
      <c r="C387" s="8">
        <v>1200</v>
      </c>
      <c r="D387" s="8">
        <v>5</v>
      </c>
      <c r="E387" s="8" t="s">
        <v>6</v>
      </c>
      <c r="F387" s="18">
        <v>726</v>
      </c>
      <c r="G387" s="18">
        <v>711</v>
      </c>
      <c r="H387" s="17">
        <f t="shared" ref="H387" si="331">(IF(E387="SELL",F387-G387,IF(E387="BUY",G387-F387)))*C387*D387</f>
        <v>-90000</v>
      </c>
    </row>
    <row r="388" spans="1:8" ht="15.75">
      <c r="A388" s="7">
        <v>43350</v>
      </c>
      <c r="B388" s="8" t="s">
        <v>8</v>
      </c>
      <c r="C388" s="8">
        <v>900</v>
      </c>
      <c r="D388" s="8">
        <v>5</v>
      </c>
      <c r="E388" s="8" t="s">
        <v>6</v>
      </c>
      <c r="F388" s="18">
        <v>669.2</v>
      </c>
      <c r="G388" s="18">
        <v>676.8</v>
      </c>
      <c r="H388" s="18">
        <f t="shared" ref="H388" si="332">(IF(E388="SELL",F388-G388,IF(E388="BUY",G388-F388)))*C388*D388</f>
        <v>34199.999999999593</v>
      </c>
    </row>
    <row r="389" spans="1:8" ht="15.75">
      <c r="A389" s="7">
        <v>43350</v>
      </c>
      <c r="B389" s="8" t="s">
        <v>25</v>
      </c>
      <c r="C389" s="8">
        <v>4000</v>
      </c>
      <c r="D389" s="8">
        <v>5</v>
      </c>
      <c r="E389" s="8" t="s">
        <v>6</v>
      </c>
      <c r="F389" s="18">
        <v>170.3</v>
      </c>
      <c r="G389" s="18">
        <v>169.85</v>
      </c>
      <c r="H389" s="18">
        <f t="shared" ref="H389" si="333">(IF(E389="SELL",F389-G389,IF(E389="BUY",G389-F389)))*C389*D389</f>
        <v>-9000.000000000342</v>
      </c>
    </row>
    <row r="390" spans="1:8" ht="15.75">
      <c r="A390" s="7">
        <v>43349</v>
      </c>
      <c r="B390" s="8" t="s">
        <v>25</v>
      </c>
      <c r="C390" s="8">
        <v>4000</v>
      </c>
      <c r="D390" s="8">
        <v>5</v>
      </c>
      <c r="E390" s="8" t="s">
        <v>6</v>
      </c>
      <c r="F390" s="18">
        <v>145</v>
      </c>
      <c r="G390" s="18">
        <v>150</v>
      </c>
      <c r="H390" s="18">
        <f t="shared" ref="H390" si="334">(IF(E390="SELL",F390-G390,IF(E390="BUY",G390-F390)))*C390*D390</f>
        <v>100000</v>
      </c>
    </row>
    <row r="391" spans="1:8" ht="15.75">
      <c r="A391" s="7">
        <v>43348</v>
      </c>
      <c r="B391" s="8" t="s">
        <v>24</v>
      </c>
      <c r="C391" s="8">
        <v>1500</v>
      </c>
      <c r="D391" s="8">
        <v>5</v>
      </c>
      <c r="E391" s="8" t="s">
        <v>6</v>
      </c>
      <c r="F391" s="18">
        <v>441</v>
      </c>
      <c r="G391" s="18">
        <v>432</v>
      </c>
      <c r="H391" s="18">
        <f t="shared" ref="H391" si="335">(IF(E391="SELL",F391-G391,IF(E391="BUY",G391-F391)))*C391*D391</f>
        <v>-67500</v>
      </c>
    </row>
    <row r="392" spans="1:8" ht="15.75">
      <c r="A392" s="7">
        <v>43348</v>
      </c>
      <c r="B392" s="8" t="s">
        <v>9</v>
      </c>
      <c r="C392" s="8">
        <v>9000</v>
      </c>
      <c r="D392" s="8">
        <v>5</v>
      </c>
      <c r="E392" s="8" t="s">
        <v>6</v>
      </c>
      <c r="F392" s="18">
        <v>84.65</v>
      </c>
      <c r="G392" s="18">
        <v>85.15</v>
      </c>
      <c r="H392" s="18">
        <f t="shared" ref="H392" si="336">(IF(E392="SELL",F392-G392,IF(E392="BUY",G392-F392)))*C392*D392</f>
        <v>22500</v>
      </c>
    </row>
    <row r="393" spans="1:8" ht="15.75">
      <c r="A393" s="7">
        <v>43348</v>
      </c>
      <c r="B393" s="8" t="s">
        <v>23</v>
      </c>
      <c r="C393" s="8">
        <v>8000</v>
      </c>
      <c r="D393" s="8">
        <v>5</v>
      </c>
      <c r="E393" s="8" t="s">
        <v>7</v>
      </c>
      <c r="F393" s="18">
        <v>94.2</v>
      </c>
      <c r="G393" s="18">
        <v>92.2</v>
      </c>
      <c r="H393" s="18">
        <f t="shared" ref="H393" si="337">(IF(E393="SELL",F393-G393,IF(E393="BUY",G393-F393)))*C393*D393</f>
        <v>80000</v>
      </c>
    </row>
    <row r="394" spans="1:8" ht="15.75">
      <c r="A394" s="7">
        <v>43348</v>
      </c>
      <c r="B394" s="8" t="s">
        <v>22</v>
      </c>
      <c r="C394" s="8">
        <v>750</v>
      </c>
      <c r="D394" s="8">
        <v>5</v>
      </c>
      <c r="E394" s="8" t="s">
        <v>7</v>
      </c>
      <c r="F394" s="18">
        <v>1290</v>
      </c>
      <c r="G394" s="18">
        <v>1282</v>
      </c>
      <c r="H394" s="18">
        <f t="shared" ref="H394" si="338">(IF(E394="SELL",F394-G394,IF(E394="BUY",G394-F394)))*C394*D394</f>
        <v>30000</v>
      </c>
    </row>
    <row r="395" spans="1:8" ht="15.75">
      <c r="A395" s="7">
        <v>43348</v>
      </c>
      <c r="B395" s="8" t="s">
        <v>22</v>
      </c>
      <c r="C395" s="8">
        <v>750</v>
      </c>
      <c r="D395" s="8">
        <v>5</v>
      </c>
      <c r="E395" s="8" t="s">
        <v>6</v>
      </c>
      <c r="F395" s="18">
        <v>1290</v>
      </c>
      <c r="G395" s="18">
        <v>1311</v>
      </c>
      <c r="H395" s="17">
        <f t="shared" ref="H395" si="339">(IF(E395="SELL",F395-G395,IF(E395="BUY",G395-F395)))*C395*D395</f>
        <v>78750</v>
      </c>
    </row>
    <row r="396" spans="1:8" ht="15.75">
      <c r="A396" s="7">
        <v>43347</v>
      </c>
      <c r="B396" s="8" t="s">
        <v>15</v>
      </c>
      <c r="C396" s="8">
        <v>1400</v>
      </c>
      <c r="D396" s="8">
        <v>5</v>
      </c>
      <c r="E396" s="8" t="s">
        <v>6</v>
      </c>
      <c r="F396" s="18">
        <v>545</v>
      </c>
      <c r="G396" s="18">
        <v>535</v>
      </c>
      <c r="H396" s="17">
        <f t="shared" ref="H396" si="340">(IF(E396="SELL",F396-G396,IF(E396="BUY",G396-F396)))*C396*D396</f>
        <v>-70000</v>
      </c>
    </row>
    <row r="397" spans="1:8" ht="15.75">
      <c r="A397" s="7">
        <v>43347</v>
      </c>
      <c r="B397" s="8" t="s">
        <v>21</v>
      </c>
      <c r="C397" s="8">
        <v>12000</v>
      </c>
      <c r="D397" s="8">
        <v>5</v>
      </c>
      <c r="E397" s="8" t="s">
        <v>7</v>
      </c>
      <c r="F397" s="18">
        <v>78</v>
      </c>
      <c r="G397" s="18">
        <v>77.75</v>
      </c>
      <c r="H397" s="18">
        <f t="shared" ref="H397" si="341">(IF(E397="SELL",F397-G397,IF(E397="BUY",G397-F397)))*C397*D397</f>
        <v>15000</v>
      </c>
    </row>
    <row r="398" spans="1:8" ht="15.75">
      <c r="A398" s="7">
        <v>43347</v>
      </c>
      <c r="B398" s="8" t="s">
        <v>13</v>
      </c>
      <c r="C398" s="8">
        <v>500</v>
      </c>
      <c r="D398" s="8">
        <v>5</v>
      </c>
      <c r="E398" s="8" t="s">
        <v>7</v>
      </c>
      <c r="F398" s="18">
        <v>2710</v>
      </c>
      <c r="G398" s="18">
        <v>2705</v>
      </c>
      <c r="H398" s="18">
        <f t="shared" ref="H398" si="342">(IF(E398="SELL",F398-G398,IF(E398="BUY",G398-F398)))*C398*D398</f>
        <v>12500</v>
      </c>
    </row>
    <row r="399" spans="1:8" ht="15.75">
      <c r="A399" s="7">
        <v>43346</v>
      </c>
      <c r="B399" s="8" t="s">
        <v>13</v>
      </c>
      <c r="C399" s="8">
        <v>500</v>
      </c>
      <c r="D399" s="8">
        <v>5</v>
      </c>
      <c r="E399" s="8" t="s">
        <v>7</v>
      </c>
      <c r="F399" s="18">
        <v>2765</v>
      </c>
      <c r="G399" s="18">
        <v>2742</v>
      </c>
      <c r="H399" s="18">
        <f t="shared" ref="H399:H407" si="343">(IF(E399="SELL",F399-G399,IF(E399="BUY",G399-F399)))*C399*D399</f>
        <v>57500</v>
      </c>
    </row>
    <row r="400" spans="1:8" ht="15.75">
      <c r="A400" s="7">
        <v>43346</v>
      </c>
      <c r="B400" s="8" t="s">
        <v>14</v>
      </c>
      <c r="C400" s="8">
        <v>1200</v>
      </c>
      <c r="D400" s="8">
        <v>5</v>
      </c>
      <c r="E400" s="8" t="s">
        <v>6</v>
      </c>
      <c r="F400" s="18">
        <v>1158.3</v>
      </c>
      <c r="G400" s="18">
        <v>1144</v>
      </c>
      <c r="H400" s="17">
        <f t="shared" si="343"/>
        <v>-85799.999999999724</v>
      </c>
    </row>
    <row r="401" spans="1:8" ht="15.75">
      <c r="A401" s="7">
        <v>43346</v>
      </c>
      <c r="B401" s="8" t="s">
        <v>16</v>
      </c>
      <c r="C401" s="8">
        <v>750</v>
      </c>
      <c r="D401" s="8">
        <v>5</v>
      </c>
      <c r="E401" s="8" t="s">
        <v>6</v>
      </c>
      <c r="F401" s="18">
        <v>1411</v>
      </c>
      <c r="G401" s="18">
        <v>1390</v>
      </c>
      <c r="H401" s="17">
        <f t="shared" si="343"/>
        <v>-78750</v>
      </c>
    </row>
    <row r="402" spans="1:8" ht="15.75">
      <c r="A402" s="7">
        <v>43343</v>
      </c>
      <c r="B402" s="8" t="s">
        <v>11</v>
      </c>
      <c r="C402" s="8">
        <v>4500</v>
      </c>
      <c r="D402" s="8">
        <v>5</v>
      </c>
      <c r="E402" s="8" t="s">
        <v>6</v>
      </c>
      <c r="F402" s="18">
        <v>303</v>
      </c>
      <c r="G402" s="18">
        <v>306.5</v>
      </c>
      <c r="H402" s="18">
        <f t="shared" si="343"/>
        <v>78750</v>
      </c>
    </row>
    <row r="403" spans="1:8" ht="15.75">
      <c r="A403" s="7">
        <v>43343</v>
      </c>
      <c r="B403" s="8" t="s">
        <v>14</v>
      </c>
      <c r="C403" s="8">
        <v>1200</v>
      </c>
      <c r="D403" s="8">
        <v>5</v>
      </c>
      <c r="E403" s="8" t="s">
        <v>6</v>
      </c>
      <c r="F403" s="18">
        <v>1085.55</v>
      </c>
      <c r="G403" s="18">
        <v>1106</v>
      </c>
      <c r="H403" s="18">
        <f t="shared" si="343"/>
        <v>122700.00000000028</v>
      </c>
    </row>
    <row r="404" spans="1:8" ht="15.75">
      <c r="A404" s="7">
        <v>43342</v>
      </c>
      <c r="B404" s="8" t="s">
        <v>20</v>
      </c>
      <c r="C404" s="8">
        <v>1200</v>
      </c>
      <c r="D404" s="8">
        <v>5</v>
      </c>
      <c r="E404" s="8" t="s">
        <v>6</v>
      </c>
      <c r="F404" s="18">
        <v>696</v>
      </c>
      <c r="G404" s="18">
        <v>698</v>
      </c>
      <c r="H404" s="18">
        <f t="shared" si="343"/>
        <v>12000</v>
      </c>
    </row>
    <row r="405" spans="1:8" ht="15.75">
      <c r="A405" s="7">
        <v>43339</v>
      </c>
      <c r="B405" s="8" t="s">
        <v>14</v>
      </c>
      <c r="C405" s="8">
        <v>1200</v>
      </c>
      <c r="D405" s="8">
        <v>5</v>
      </c>
      <c r="E405" s="8" t="s">
        <v>6</v>
      </c>
      <c r="F405" s="18">
        <v>1035.5999999999999</v>
      </c>
      <c r="G405" s="18">
        <v>1049.2</v>
      </c>
      <c r="H405" s="18">
        <f t="shared" ref="H405:H406" si="344">(IF(E405="SELL",F405-G405,IF(E405="BUY",G405-F405)))*C405*D405</f>
        <v>81600.000000000815</v>
      </c>
    </row>
    <row r="406" spans="1:8" ht="15.75">
      <c r="A406" s="7">
        <v>43325</v>
      </c>
      <c r="B406" s="8" t="s">
        <v>10</v>
      </c>
      <c r="C406" s="8">
        <v>1300</v>
      </c>
      <c r="D406" s="8">
        <v>5</v>
      </c>
      <c r="E406" s="8" t="s">
        <v>7</v>
      </c>
      <c r="F406" s="18">
        <v>504</v>
      </c>
      <c r="G406" s="18">
        <v>499</v>
      </c>
      <c r="H406" s="18">
        <f t="shared" si="344"/>
        <v>32500</v>
      </c>
    </row>
    <row r="407" spans="1:8" ht="15.75">
      <c r="A407" s="7">
        <v>43325</v>
      </c>
      <c r="B407" s="8" t="s">
        <v>34</v>
      </c>
      <c r="C407" s="8">
        <v>1000</v>
      </c>
      <c r="D407" s="8">
        <v>5</v>
      </c>
      <c r="E407" s="8" t="s">
        <v>7</v>
      </c>
      <c r="F407" s="18">
        <v>758</v>
      </c>
      <c r="G407" s="18">
        <v>756</v>
      </c>
      <c r="H407" s="18">
        <f t="shared" si="343"/>
        <v>10000</v>
      </c>
    </row>
    <row r="408" spans="1:8" ht="15.75">
      <c r="A408" s="7">
        <v>43312</v>
      </c>
      <c r="B408" s="8" t="s">
        <v>33</v>
      </c>
      <c r="C408" s="8">
        <v>7000</v>
      </c>
      <c r="D408" s="8">
        <v>5</v>
      </c>
      <c r="E408" s="8" t="s">
        <v>7</v>
      </c>
      <c r="F408" s="18">
        <v>55</v>
      </c>
      <c r="G408" s="18">
        <v>54.5</v>
      </c>
      <c r="H408" s="18">
        <f t="shared" ref="H408" si="345">(IF(E408="SELL",F408-G408,IF(E408="BUY",G408-F408)))*C408*D408</f>
        <v>17500</v>
      </c>
    </row>
    <row r="409" spans="1:8" ht="15.75">
      <c r="A409" s="7">
        <v>43306</v>
      </c>
      <c r="B409" s="8" t="s">
        <v>25</v>
      </c>
      <c r="C409" s="8">
        <v>4000</v>
      </c>
      <c r="D409" s="8">
        <v>5</v>
      </c>
      <c r="E409" s="8" t="s">
        <v>6</v>
      </c>
      <c r="F409" s="18">
        <v>198</v>
      </c>
      <c r="G409" s="18">
        <v>200</v>
      </c>
      <c r="H409" s="18">
        <f t="shared" ref="H409" si="346">(IF(E409="SELL",F409-G409,IF(E409="BUY",G409-F409)))*C409*D409</f>
        <v>40000</v>
      </c>
    </row>
    <row r="410" spans="1:8" ht="15.75">
      <c r="A410" s="7">
        <v>43301</v>
      </c>
      <c r="B410" s="8" t="s">
        <v>32</v>
      </c>
      <c r="C410" s="8">
        <v>20000</v>
      </c>
      <c r="D410" s="8">
        <v>5</v>
      </c>
      <c r="E410" s="8" t="s">
        <v>6</v>
      </c>
      <c r="F410" s="18">
        <v>24.6</v>
      </c>
      <c r="G410" s="18">
        <v>25.1</v>
      </c>
      <c r="H410" s="18">
        <f t="shared" ref="H410" si="347">(IF(E410="SELL",F410-G410,IF(E410="BUY",G410-F410)))*C410*D410</f>
        <v>50000</v>
      </c>
    </row>
    <row r="411" spans="1:8" ht="15.75">
      <c r="A411" s="7">
        <v>43299</v>
      </c>
      <c r="B411" s="8" t="s">
        <v>17</v>
      </c>
      <c r="C411" s="8">
        <v>7000</v>
      </c>
      <c r="D411" s="8">
        <v>5</v>
      </c>
      <c r="E411" s="8" t="s">
        <v>7</v>
      </c>
      <c r="F411" s="18">
        <v>117</v>
      </c>
      <c r="G411" s="18">
        <v>116</v>
      </c>
      <c r="H411" s="18">
        <f t="shared" ref="H411:H413" si="348">(IF(E411="SELL",F411-G411,IF(E411="BUY",G411-F411)))*C411*D411</f>
        <v>35000</v>
      </c>
    </row>
    <row r="412" spans="1:8" ht="15.75">
      <c r="A412" s="7">
        <v>43279</v>
      </c>
      <c r="B412" s="8" t="s">
        <v>46</v>
      </c>
      <c r="C412" s="8">
        <v>10000</v>
      </c>
      <c r="D412" s="8">
        <v>5</v>
      </c>
      <c r="E412" s="8" t="s">
        <v>6</v>
      </c>
      <c r="F412" s="18">
        <v>55.25</v>
      </c>
      <c r="G412" s="18">
        <v>55.9</v>
      </c>
      <c r="H412" s="18">
        <f t="shared" ref="H412" si="349">(IF(E412="SELL",F412-G412,IF(E412="BUY",G412-F412)))*C412*D412</f>
        <v>32499.999999999927</v>
      </c>
    </row>
    <row r="413" spans="1:8" ht="15.75">
      <c r="A413" s="7">
        <v>43278</v>
      </c>
      <c r="B413" s="8" t="s">
        <v>72</v>
      </c>
      <c r="C413" s="8">
        <v>2100</v>
      </c>
      <c r="D413" s="8">
        <v>5</v>
      </c>
      <c r="E413" s="8" t="s">
        <v>7</v>
      </c>
      <c r="F413" s="18">
        <v>272</v>
      </c>
      <c r="G413" s="18">
        <v>275</v>
      </c>
      <c r="H413" s="17">
        <f t="shared" si="348"/>
        <v>-31500</v>
      </c>
    </row>
    <row r="414" spans="1:8" ht="15.75">
      <c r="A414" s="7">
        <v>43277</v>
      </c>
      <c r="B414" s="8" t="s">
        <v>31</v>
      </c>
      <c r="C414" s="8">
        <v>8000</v>
      </c>
      <c r="D414" s="8">
        <v>5</v>
      </c>
      <c r="E414" s="8" t="s">
        <v>6</v>
      </c>
      <c r="F414" s="18">
        <v>62.2</v>
      </c>
      <c r="G414" s="18">
        <v>60.2</v>
      </c>
      <c r="H414" s="17">
        <f t="shared" ref="H414" si="350">(IF(E414="SELL",F414-G414,IF(E414="BUY",G414-F414)))*C414*D414</f>
        <v>-80000</v>
      </c>
    </row>
    <row r="415" spans="1:8" ht="23.25" customHeight="1">
      <c r="B415"/>
      <c r="F415" s="21"/>
      <c r="G415" s="19" t="s">
        <v>12</v>
      </c>
      <c r="H415" s="15">
        <f>SUM(H8:H414)</f>
        <v>11803194.75</v>
      </c>
    </row>
    <row r="416" spans="1:8" ht="15" customHeight="1">
      <c r="B416"/>
      <c r="F416" s="21"/>
      <c r="G416" s="20"/>
      <c r="H416" s="14"/>
    </row>
    <row r="417" spans="2:7">
      <c r="F417" s="21"/>
      <c r="G417" s="21"/>
    </row>
    <row r="418" spans="2:7">
      <c r="F418" s="21"/>
      <c r="G418" s="21"/>
    </row>
    <row r="419" spans="2:7">
      <c r="F419" s="21"/>
      <c r="G419" s="21"/>
    </row>
    <row r="420" spans="2:7">
      <c r="F420" s="21"/>
      <c r="G420" s="21"/>
    </row>
    <row r="421" spans="2:7">
      <c r="F421" s="21"/>
      <c r="G421" s="21"/>
    </row>
    <row r="422" spans="2:7">
      <c r="B422"/>
      <c r="F422" s="21"/>
      <c r="G422" s="21"/>
    </row>
    <row r="423" spans="2:7">
      <c r="B423"/>
      <c r="F423" s="21"/>
      <c r="G423" s="21"/>
    </row>
    <row r="424" spans="2:7">
      <c r="B424"/>
      <c r="F424" s="21"/>
      <c r="G424" s="21"/>
    </row>
    <row r="425" spans="2:7">
      <c r="B425"/>
      <c r="F425" s="21"/>
      <c r="G425" s="21"/>
    </row>
    <row r="426" spans="2:7">
      <c r="B426"/>
      <c r="F426" s="21"/>
      <c r="G426" s="21"/>
    </row>
    <row r="427" spans="2:7">
      <c r="B427"/>
      <c r="F427" s="21"/>
      <c r="G427" s="21"/>
    </row>
    <row r="428" spans="2:7">
      <c r="B428"/>
      <c r="F428" s="21"/>
      <c r="G428" s="21"/>
    </row>
    <row r="429" spans="2:7">
      <c r="B429"/>
      <c r="F429" s="21"/>
      <c r="G429" s="21"/>
    </row>
    <row r="430" spans="2:7">
      <c r="B430"/>
      <c r="F430" s="21"/>
      <c r="G430" s="21"/>
    </row>
    <row r="431" spans="2:7">
      <c r="B431"/>
      <c r="F431" s="21"/>
      <c r="G431" s="21"/>
    </row>
    <row r="432" spans="2:7">
      <c r="B432"/>
      <c r="F432" s="21"/>
      <c r="G432" s="21"/>
    </row>
    <row r="433" spans="2:7">
      <c r="B433"/>
      <c r="F433" s="21"/>
      <c r="G433" s="21"/>
    </row>
    <row r="434" spans="2:7">
      <c r="B434"/>
      <c r="F434" s="21"/>
      <c r="G434" s="21"/>
    </row>
    <row r="435" spans="2:7">
      <c r="B435"/>
      <c r="F435" s="21"/>
      <c r="G435" s="21"/>
    </row>
    <row r="436" spans="2:7">
      <c r="B436"/>
      <c r="F436" s="21"/>
      <c r="G436" s="21"/>
    </row>
    <row r="437" spans="2:7">
      <c r="B437"/>
      <c r="F437" s="21"/>
      <c r="G437" s="21"/>
    </row>
    <row r="438" spans="2:7">
      <c r="B438"/>
      <c r="F438" s="21"/>
      <c r="G438" s="21"/>
    </row>
    <row r="439" spans="2:7">
      <c r="B439"/>
      <c r="F439" s="21"/>
      <c r="G439" s="21"/>
    </row>
    <row r="440" spans="2:7">
      <c r="B440"/>
      <c r="F440" s="21"/>
      <c r="G440" s="21"/>
    </row>
    <row r="441" spans="2:7">
      <c r="B441"/>
      <c r="F441" s="21"/>
      <c r="G441" s="21"/>
    </row>
    <row r="442" spans="2:7">
      <c r="B442"/>
      <c r="F442" s="21"/>
      <c r="G442" s="21"/>
    </row>
    <row r="443" spans="2:7">
      <c r="B443"/>
      <c r="F443" s="21"/>
      <c r="G443" s="21"/>
    </row>
    <row r="444" spans="2:7">
      <c r="B444"/>
      <c r="F444" s="21"/>
      <c r="G444" s="21"/>
    </row>
    <row r="445" spans="2:7">
      <c r="B445"/>
      <c r="F445" s="21"/>
      <c r="G445" s="21"/>
    </row>
    <row r="446" spans="2:7">
      <c r="B446"/>
      <c r="F446" s="21"/>
      <c r="G446" s="21"/>
    </row>
    <row r="447" spans="2:7">
      <c r="B447"/>
      <c r="F447" s="21"/>
      <c r="G447" s="21"/>
    </row>
    <row r="448" spans="2:7">
      <c r="B448"/>
      <c r="F448" s="21"/>
      <c r="G448" s="21"/>
    </row>
  </sheetData>
  <mergeCells count="9">
    <mergeCell ref="H5:H6"/>
    <mergeCell ref="G5:G7"/>
    <mergeCell ref="E2:G3"/>
    <mergeCell ref="A5:A7"/>
    <mergeCell ref="B5:B7"/>
    <mergeCell ref="C5:C7"/>
    <mergeCell ref="E5:E7"/>
    <mergeCell ref="F5:F7"/>
    <mergeCell ref="D5:D7"/>
  </mergeCells>
  <conditionalFormatting sqref="H5:H7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FUTURE STS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ABHINAV</dc:creator>
  <cp:lastModifiedBy>abc</cp:lastModifiedBy>
  <dcterms:created xsi:type="dcterms:W3CDTF">2017-12-30T11:13:35Z</dcterms:created>
  <dcterms:modified xsi:type="dcterms:W3CDTF">2020-03-16T10:47:48Z</dcterms:modified>
</cp:coreProperties>
</file>